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KGW-Gruenden_und_Wachsen\00 Allgemeines\01 Corona Task Force\Dokumente fuer Kunden\"/>
    </mc:Choice>
  </mc:AlternateContent>
  <bookViews>
    <workbookView xWindow="0" yWindow="0" windowWidth="28800" windowHeight="12300"/>
  </bookViews>
  <sheets>
    <sheet name="Liquiditätsplan 2022" sheetId="1" r:id="rId1"/>
    <sheet name="2023" sheetId="3" r:id="rId2"/>
  </sheets>
  <definedNames>
    <definedName name="_xlnm.Print_Area" localSheetId="1">'2023'!$A:$O</definedName>
    <definedName name="_xlnm.Print_Area" localSheetId="0">'Liquiditätsplan 2022'!$A$1:$O$47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1" l="1"/>
  <c r="B33" i="3" l="1"/>
  <c r="K33" i="3" s="1"/>
  <c r="O31" i="3"/>
  <c r="B25" i="3"/>
  <c r="K25" i="3" s="1"/>
  <c r="B24" i="3"/>
  <c r="B23" i="3"/>
  <c r="M23" i="3" s="1"/>
  <c r="B22" i="3"/>
  <c r="N22" i="3" s="1"/>
  <c r="B20" i="3"/>
  <c r="K20" i="3" s="1"/>
  <c r="B19" i="3"/>
  <c r="N19" i="3" s="1"/>
  <c r="B16" i="3"/>
  <c r="K16" i="3" s="1"/>
  <c r="B15" i="3"/>
  <c r="M15" i="3" s="1"/>
  <c r="B9" i="3"/>
  <c r="K11" i="3" s="1"/>
  <c r="O1" i="3"/>
  <c r="G1" i="3"/>
  <c r="B1" i="3"/>
  <c r="I33" i="3" l="1"/>
  <c r="E33" i="3"/>
  <c r="M33" i="3"/>
  <c r="M25" i="3"/>
  <c r="D23" i="3"/>
  <c r="G23" i="3"/>
  <c r="L23" i="3"/>
  <c r="N33" i="3"/>
  <c r="I25" i="3"/>
  <c r="E25" i="3"/>
  <c r="H23" i="3"/>
  <c r="C23" i="3"/>
  <c r="K23" i="3"/>
  <c r="G22" i="3"/>
  <c r="C22" i="3"/>
  <c r="H22" i="3"/>
  <c r="M22" i="3"/>
  <c r="D22" i="3"/>
  <c r="I22" i="3"/>
  <c r="L22" i="3"/>
  <c r="E22" i="3"/>
  <c r="K22" i="3"/>
  <c r="E20" i="3"/>
  <c r="I20" i="3"/>
  <c r="M20" i="3"/>
  <c r="F19" i="3"/>
  <c r="J19" i="3"/>
  <c r="H16" i="3"/>
  <c r="I16" i="3"/>
  <c r="D16" i="3"/>
  <c r="L16" i="3"/>
  <c r="E16" i="3"/>
  <c r="M16" i="3"/>
  <c r="M17" i="3" s="1"/>
  <c r="K15" i="3"/>
  <c r="C15" i="3"/>
  <c r="G15" i="3"/>
  <c r="H11" i="3"/>
  <c r="E11" i="3"/>
  <c r="M11" i="3"/>
  <c r="I11" i="3"/>
  <c r="D11" i="3"/>
  <c r="L11" i="3"/>
  <c r="L24" i="3"/>
  <c r="H24" i="3"/>
  <c r="D24" i="3"/>
  <c r="K24" i="3"/>
  <c r="G24" i="3"/>
  <c r="N24" i="3"/>
  <c r="C24" i="3"/>
  <c r="J24" i="3"/>
  <c r="M24" i="3"/>
  <c r="I24" i="3"/>
  <c r="E24" i="3"/>
  <c r="F24" i="3"/>
  <c r="K17" i="3"/>
  <c r="L19" i="3"/>
  <c r="H19" i="3"/>
  <c r="D19" i="3"/>
  <c r="G19" i="3"/>
  <c r="K19" i="3"/>
  <c r="K28" i="3" s="1"/>
  <c r="C19" i="3"/>
  <c r="M19" i="3"/>
  <c r="I19" i="3"/>
  <c r="E19" i="3"/>
  <c r="F15" i="3"/>
  <c r="J15" i="3"/>
  <c r="N15" i="3"/>
  <c r="D20" i="3"/>
  <c r="H20" i="3"/>
  <c r="L20" i="3"/>
  <c r="F23" i="3"/>
  <c r="J23" i="3"/>
  <c r="N23" i="3"/>
  <c r="D25" i="3"/>
  <c r="H25" i="3"/>
  <c r="L25" i="3"/>
  <c r="D33" i="3"/>
  <c r="H33" i="3"/>
  <c r="L33" i="3"/>
  <c r="N11" i="3"/>
  <c r="L15" i="3"/>
  <c r="N16" i="3"/>
  <c r="F20" i="3"/>
  <c r="J20" i="3"/>
  <c r="F25" i="3"/>
  <c r="F33" i="3"/>
  <c r="J33" i="3"/>
  <c r="F11" i="3"/>
  <c r="J11" i="3"/>
  <c r="D15" i="3"/>
  <c r="H15" i="3"/>
  <c r="H17" i="3" s="1"/>
  <c r="F16" i="3"/>
  <c r="J16" i="3"/>
  <c r="N20" i="3"/>
  <c r="J25" i="3"/>
  <c r="N25" i="3"/>
  <c r="C11" i="3"/>
  <c r="G11" i="3"/>
  <c r="E15" i="3"/>
  <c r="E17" i="3" s="1"/>
  <c r="I15" i="3"/>
  <c r="I17" i="3" s="1"/>
  <c r="C16" i="3"/>
  <c r="G16" i="3"/>
  <c r="C20" i="3"/>
  <c r="G20" i="3"/>
  <c r="F22" i="3"/>
  <c r="J22" i="3"/>
  <c r="E23" i="3"/>
  <c r="I23" i="3"/>
  <c r="C25" i="3"/>
  <c r="G25" i="3"/>
  <c r="C33" i="3"/>
  <c r="G33" i="3"/>
  <c r="C15" i="1"/>
  <c r="E28" i="3" l="1"/>
  <c r="F28" i="3"/>
  <c r="L17" i="3"/>
  <c r="K29" i="3"/>
  <c r="K35" i="3" s="1"/>
  <c r="N28" i="3"/>
  <c r="J28" i="3"/>
  <c r="M28" i="3"/>
  <c r="M29" i="3" s="1"/>
  <c r="M35" i="3" s="1"/>
  <c r="E29" i="3"/>
  <c r="E35" i="3" s="1"/>
  <c r="G17" i="3"/>
  <c r="O16" i="3"/>
  <c r="O15" i="3"/>
  <c r="D17" i="3"/>
  <c r="F17" i="3"/>
  <c r="C28" i="3"/>
  <c r="H28" i="3"/>
  <c r="H29" i="3" s="1"/>
  <c r="H35" i="3" s="1"/>
  <c r="I28" i="3"/>
  <c r="I29" i="3" s="1"/>
  <c r="I35" i="3" s="1"/>
  <c r="O11" i="3"/>
  <c r="L28" i="3"/>
  <c r="N17" i="3"/>
  <c r="G28" i="3"/>
  <c r="G29" i="3" s="1"/>
  <c r="G35" i="3" s="1"/>
  <c r="O33" i="3"/>
  <c r="J17" i="3"/>
  <c r="D28" i="3"/>
  <c r="C17" i="3"/>
  <c r="G33" i="1"/>
  <c r="G11" i="1"/>
  <c r="F11" i="1"/>
  <c r="H11" i="1"/>
  <c r="J29" i="3" l="1"/>
  <c r="J35" i="3" s="1"/>
  <c r="F29" i="3"/>
  <c r="F35" i="3" s="1"/>
  <c r="N29" i="3"/>
  <c r="N35" i="3" s="1"/>
  <c r="L29" i="3"/>
  <c r="L35" i="3" s="1"/>
  <c r="O28" i="3"/>
  <c r="C29" i="3"/>
  <c r="O17" i="3"/>
  <c r="D29" i="3"/>
  <c r="D35" i="3" s="1"/>
  <c r="H38" i="1"/>
  <c r="G38" i="1"/>
  <c r="F38" i="1"/>
  <c r="H33" i="1"/>
  <c r="F33" i="1"/>
  <c r="H25" i="1"/>
  <c r="G25" i="1"/>
  <c r="F25" i="1"/>
  <c r="H24" i="1"/>
  <c r="G24" i="1"/>
  <c r="F24" i="1"/>
  <c r="H23" i="1"/>
  <c r="G23" i="1"/>
  <c r="F23" i="1"/>
  <c r="H22" i="1"/>
  <c r="G22" i="1"/>
  <c r="F22" i="1"/>
  <c r="H20" i="1"/>
  <c r="G20" i="1"/>
  <c r="F20" i="1"/>
  <c r="E20" i="1"/>
  <c r="H19" i="1"/>
  <c r="G19" i="1"/>
  <c r="F19" i="1"/>
  <c r="H16" i="1"/>
  <c r="G16" i="1"/>
  <c r="F16" i="1"/>
  <c r="E16" i="1"/>
  <c r="H15" i="1"/>
  <c r="G15" i="1"/>
  <c r="F15" i="1"/>
  <c r="O29" i="3" l="1"/>
  <c r="C35" i="3"/>
  <c r="H17" i="1"/>
  <c r="F17" i="1"/>
  <c r="G17" i="1"/>
  <c r="G28" i="1"/>
  <c r="F28" i="1"/>
  <c r="H28" i="1"/>
  <c r="C16" i="1"/>
  <c r="O35" i="3" l="1"/>
  <c r="H29" i="1"/>
  <c r="H35" i="1" s="1"/>
  <c r="G29" i="1"/>
  <c r="G35" i="1" s="1"/>
  <c r="F29" i="1"/>
  <c r="F35" i="1" s="1"/>
  <c r="O31" i="1"/>
  <c r="B39" i="1" l="1"/>
  <c r="D11" i="1" l="1"/>
  <c r="E11" i="1"/>
  <c r="I11" i="1"/>
  <c r="J11" i="1"/>
  <c r="K11" i="1"/>
  <c r="L11" i="1"/>
  <c r="M11" i="1"/>
  <c r="N11" i="1"/>
  <c r="C11" i="1"/>
  <c r="D23" i="1"/>
  <c r="E23" i="1"/>
  <c r="I23" i="1"/>
  <c r="J23" i="1"/>
  <c r="K23" i="1"/>
  <c r="L23" i="1"/>
  <c r="M23" i="1"/>
  <c r="N23" i="1"/>
  <c r="D24" i="1"/>
  <c r="E24" i="1"/>
  <c r="I24" i="1"/>
  <c r="J24" i="1"/>
  <c r="K24" i="1"/>
  <c r="L24" i="1"/>
  <c r="M24" i="1"/>
  <c r="N24" i="1"/>
  <c r="C23" i="1"/>
  <c r="C24" i="1"/>
  <c r="K16" i="1"/>
  <c r="D15" i="1"/>
  <c r="E15" i="1"/>
  <c r="I15" i="1"/>
  <c r="J15" i="1"/>
  <c r="K15" i="1"/>
  <c r="L15" i="1"/>
  <c r="M15" i="1"/>
  <c r="N15" i="1"/>
  <c r="D16" i="1"/>
  <c r="I16" i="1"/>
  <c r="J16" i="1"/>
  <c r="L16" i="1"/>
  <c r="M16" i="1"/>
  <c r="N16" i="1"/>
  <c r="D25" i="1"/>
  <c r="E25" i="1"/>
  <c r="I25" i="1"/>
  <c r="J25" i="1"/>
  <c r="K25" i="1"/>
  <c r="L25" i="1"/>
  <c r="M25" i="1"/>
  <c r="N25" i="1"/>
  <c r="C25" i="1"/>
  <c r="M22" i="1"/>
  <c r="J22" i="1"/>
  <c r="K22" i="1"/>
  <c r="L22" i="1"/>
  <c r="N22" i="1"/>
  <c r="I22" i="1"/>
  <c r="E22" i="1"/>
  <c r="D22" i="1"/>
  <c r="C22" i="1"/>
  <c r="C20" i="1"/>
  <c r="D20" i="1"/>
  <c r="I20" i="1"/>
  <c r="J20" i="1"/>
  <c r="K20" i="1"/>
  <c r="L20" i="1"/>
  <c r="N19" i="1"/>
  <c r="M19" i="1"/>
  <c r="L19" i="1"/>
  <c r="K19" i="1"/>
  <c r="J19" i="1"/>
  <c r="I19" i="1"/>
  <c r="E19" i="1"/>
  <c r="D19" i="1"/>
  <c r="C19" i="1"/>
  <c r="N38" i="1"/>
  <c r="B38" i="3" s="1"/>
  <c r="M38" i="1"/>
  <c r="L38" i="1"/>
  <c r="K38" i="1"/>
  <c r="J38" i="1"/>
  <c r="I38" i="1"/>
  <c r="E38" i="1"/>
  <c r="D38" i="1"/>
  <c r="C38" i="1"/>
  <c r="N33" i="1"/>
  <c r="M33" i="1"/>
  <c r="L33" i="1"/>
  <c r="K33" i="1"/>
  <c r="J33" i="1"/>
  <c r="I33" i="1"/>
  <c r="E33" i="1"/>
  <c r="D33" i="1"/>
  <c r="C33" i="1"/>
  <c r="K38" i="3" l="1"/>
  <c r="M38" i="3"/>
  <c r="E38" i="3"/>
  <c r="I38" i="3"/>
  <c r="F38" i="3"/>
  <c r="C38" i="3"/>
  <c r="D38" i="3"/>
  <c r="J38" i="3"/>
  <c r="G38" i="3"/>
  <c r="H38" i="3"/>
  <c r="N38" i="3"/>
  <c r="L38" i="3"/>
  <c r="O11" i="1"/>
  <c r="M17" i="1"/>
  <c r="N17" i="1"/>
  <c r="J17" i="1"/>
  <c r="E17" i="1"/>
  <c r="E28" i="1"/>
  <c r="L28" i="1"/>
  <c r="C17" i="1"/>
  <c r="I17" i="1"/>
  <c r="I28" i="1"/>
  <c r="J28" i="1"/>
  <c r="C28" i="1"/>
  <c r="D28" i="1"/>
  <c r="K28" i="1"/>
  <c r="D17" i="1"/>
  <c r="K17" i="1"/>
  <c r="L17" i="1"/>
  <c r="O33" i="1"/>
  <c r="O16" i="1"/>
  <c r="O15" i="1"/>
  <c r="J29" i="1" l="1"/>
  <c r="J35" i="1" s="1"/>
  <c r="E29" i="1"/>
  <c r="E35" i="1" s="1"/>
  <c r="C29" i="1"/>
  <c r="C35" i="1" s="1"/>
  <c r="L29" i="1"/>
  <c r="L35" i="1" s="1"/>
  <c r="I29" i="1"/>
  <c r="I35" i="1" s="1"/>
  <c r="D29" i="1"/>
  <c r="D35" i="1" s="1"/>
  <c r="K29" i="1"/>
  <c r="K35" i="1" s="1"/>
  <c r="O17" i="1"/>
  <c r="C37" i="1" l="1"/>
  <c r="D37" i="1" l="1"/>
  <c r="D39" i="1" s="1"/>
  <c r="C39" i="1"/>
  <c r="E37" i="1" l="1"/>
  <c r="E39" i="1" l="1"/>
  <c r="F37" i="1"/>
  <c r="F39" i="1" l="1"/>
  <c r="G37" i="1"/>
  <c r="G39" i="1" l="1"/>
  <c r="H37" i="1"/>
  <c r="H39" i="1" l="1"/>
  <c r="I37" i="1"/>
  <c r="J37" i="1" l="1"/>
  <c r="I39" i="1"/>
  <c r="N20" i="1"/>
  <c r="N28" i="1" s="1"/>
  <c r="N29" i="1" s="1"/>
  <c r="N35" i="1" s="1"/>
  <c r="M20" i="1"/>
  <c r="M28" i="1" s="1"/>
  <c r="K37" i="1" l="1"/>
  <c r="J39" i="1"/>
  <c r="M29" i="1"/>
  <c r="M35" i="1" s="1"/>
  <c r="O28" i="1"/>
  <c r="K39" i="1" l="1"/>
  <c r="L37" i="1"/>
  <c r="L39" i="1" s="1"/>
  <c r="O29" i="1"/>
  <c r="O35" i="1" l="1"/>
  <c r="M37" i="1"/>
  <c r="N37" i="1" l="1"/>
  <c r="M39" i="1"/>
  <c r="B37" i="3" l="1"/>
  <c r="N39" i="1"/>
  <c r="B39" i="3" l="1"/>
  <c r="C37" i="3"/>
  <c r="O50" i="1"/>
  <c r="O51" i="1" s="1"/>
  <c r="D37" i="3" l="1"/>
  <c r="C39" i="3"/>
  <c r="O41" i="1"/>
  <c r="L41" i="1"/>
  <c r="D39" i="3" l="1"/>
  <c r="E37" i="3"/>
  <c r="F37" i="3" l="1"/>
  <c r="E39" i="3"/>
  <c r="F39" i="3" l="1"/>
  <c r="G37" i="3"/>
  <c r="H37" i="3" l="1"/>
  <c r="G39" i="3"/>
  <c r="H39" i="3" l="1"/>
  <c r="I37" i="3"/>
  <c r="I39" i="3" l="1"/>
  <c r="J37" i="3"/>
  <c r="J39" i="3" l="1"/>
  <c r="K37" i="3"/>
  <c r="L37" i="3" l="1"/>
  <c r="K39" i="3"/>
  <c r="L39" i="3" l="1"/>
  <c r="M37" i="3"/>
  <c r="N37" i="3" l="1"/>
  <c r="N39" i="3" s="1"/>
  <c r="M39" i="3"/>
  <c r="L50" i="3" l="1"/>
  <c r="L51" i="3" s="1"/>
  <c r="O41" i="3" l="1"/>
  <c r="L41" i="3"/>
</calcChain>
</file>

<file path=xl/sharedStrings.xml><?xml version="1.0" encoding="utf-8"?>
<sst xmlns="http://schemas.openxmlformats.org/spreadsheetml/2006/main" count="120" uniqueCount="62">
  <si>
    <t>Kunde:</t>
  </si>
  <si>
    <t>Kunden/Kontonummer:</t>
  </si>
  <si>
    <t>= Rechenfelder / Beschriftungen (gesperrte Zellen)</t>
  </si>
  <si>
    <t>I. Umsatzplanung</t>
  </si>
  <si>
    <t>Jahreswerte</t>
  </si>
  <si>
    <t>Einnahmen/Umsätze "Normalverlauf"</t>
  </si>
  <si>
    <t>Eingabe des Jahresumsatzes im Normalbetrieb (z.B. aus G+V, BWA, Planung)</t>
  </si>
  <si>
    <t>Prognose / Entwicklung (%) "Krise"</t>
  </si>
  <si>
    <t>über Dropdown -&gt;</t>
  </si>
  <si>
    <t>Planung des voraussichtlichen Geschäftsverlaufs in der Krise (100 %=Normalverlauf)</t>
  </si>
  <si>
    <t>Umsatzerwartung / 
Planeinnahmen "Krise"</t>
  </si>
  <si>
    <t>II. Kostenplanung</t>
  </si>
  <si>
    <t>Erfassung der Personalkosten, ohne Aushilfen, Leiharbeiter und Kurzarbeitergeld</t>
  </si>
  <si>
    <t>sonstige Fixkosten</t>
  </si>
  <si>
    <t>Kapitaldienst Finanzierungen</t>
  </si>
  <si>
    <t>Darlehensraten (Zinsen und Tilgung)</t>
  </si>
  <si>
    <t>Ermittlung über die Planungshilfe "Kapitaldienst" (s.u.), Werte werden übertragen</t>
  </si>
  <si>
    <t>Summe Fixkosten</t>
  </si>
  <si>
    <t>Materialeinsatz</t>
  </si>
  <si>
    <t>Erfassung des Materialaufwands (im normalen Geschäftsverlauf, z.B. aus Bilanz, betriebswirtschaftliche Auswertung)</t>
  </si>
  <si>
    <t>Fremdleistungen</t>
  </si>
  <si>
    <t>Summe variable Kosten</t>
  </si>
  <si>
    <t>Summe Kosten</t>
  </si>
  <si>
    <t>c) Sonstiges</t>
  </si>
  <si>
    <t>Entnahmen: sollten nur die dringend notwendigen Aufwändungen enthalten, die zur Bedienung aller privaten Verbindlichkeiten und der Bestreitung des Lebensunterhalts erforderlich sind!</t>
  </si>
  <si>
    <t>Feld für weitere Kosten oder Einnahmen, z.B. saisonale Schwankungen</t>
  </si>
  <si>
    <t>Aktuell:</t>
  </si>
  <si>
    <t>KK-Kreditlinie/n (Ihr Dispokredit)</t>
  </si>
  <si>
    <t>= verfügbare Liquidät</t>
  </si>
  <si>
    <t>Kundenhinweise / Erläuterungen zu den Eingaben (Freitextfeld - Bitte hier keine weiteren Berechnungen vornehmen)</t>
  </si>
  <si>
    <t>a) Variable Kosten</t>
  </si>
  <si>
    <t>Löhne &amp; Gehälter</t>
  </si>
  <si>
    <t>Lohnsteuern &amp; Sozialversicherungsbeiträge</t>
  </si>
  <si>
    <t>In Abhängigkeit von der Umsatzentwicklung (manuelle Änderungen sind möglich - Formeln werden dabei überschrieben)</t>
  </si>
  <si>
    <t>Bitte berücksichtigen Sie bereits getroffene/geplante Maßnahmen wie Kurzarbeit, Entlassungen etc. und führen ggf. manuelle Anpassungen durch.</t>
  </si>
  <si>
    <t>Miete inkl. Nebenkosten (Strom, Wasser, …)</t>
  </si>
  <si>
    <t>Versicherungen, Beiträge, Abgaben</t>
  </si>
  <si>
    <t>Fahrzeugkosten (inkl. Leasing-Raten)</t>
  </si>
  <si>
    <t xml:space="preserve">Guthaben (Kasse und Konto) </t>
  </si>
  <si>
    <t>= Überschuss / Unterdeckung</t>
  </si>
  <si>
    <t>b) Fixkosten</t>
  </si>
  <si>
    <t>Privatentnahmen / Unternehmerlohn</t>
  </si>
  <si>
    <t>Sonstiges</t>
  </si>
  <si>
    <t>Datum der Erstellung:</t>
  </si>
  <si>
    <t>d) Liquidität</t>
  </si>
  <si>
    <t>= Eingabe erforderlich</t>
  </si>
  <si>
    <t>= Manuelle Anpassung möglich</t>
  </si>
  <si>
    <t>Bitte berücksichtigen Sie auch Ihren möglichen Beitrag bei der Reduzierung der Privatentnahmen und nehmen entsprechende Anpassungen manuell vor.</t>
  </si>
  <si>
    <t>Erfassung von Fremdleistungen und weiteren variablen Kosten (Jahreswerte)</t>
  </si>
  <si>
    <t>Ergänzende Arbeitshinweise</t>
  </si>
  <si>
    <t>Bitte berücksichtigen Sie in den Kosten bereits getroffene/geplante Vereinbarungen z.B. temporär ausgesetzten und zu später nachzuzahlenden Mieten und Beiträgen.</t>
  </si>
  <si>
    <t xml:space="preserve">Sehr geehrte Firmenkundin, sehr geehrter Firmenkunde,
wir möchten Ihnen die Corona-Hilfen so unbürokratisch wie möglich zur Verfügung stellen. Uns ist bewusst, dass in der gegenwärtigen Situation eine Planung nur unter Annahmen möglich ist. Machen Sie sich dennoch Gedanken über den voraussichtlichen Geschäftsverlauf der kommenden Monate anhand des nachfolgenden Planungstools. 
Der ausgewiesene "höchste Liquiditätsbedarf" soll Ihnen eine Orientierung zur Höhe des zu beantragenden Kredites geben. </t>
  </si>
  <si>
    <t>Bitte berücksichtigen Sie auch bereits bewilligte / beantragte Tilgungsaussetzungen.</t>
  </si>
  <si>
    <t>Steuern: tatsächlich zu zahlende Gewerbesteuer, Einkommenssteuer, sonstige Steuernach- oder vorauszahlungen</t>
  </si>
  <si>
    <t>Bitte planen Sie mithilfe der Auswahl-Felder in der folgenden Zeile Ihren voraussichtlichen Geschäftsverlauf während der Krise.</t>
  </si>
  <si>
    <t>Steuerzahlungen (Gewerbe-, Einkommenssteuer und sonstige)</t>
  </si>
  <si>
    <t>Bitte berücksichtigen Sie nur tatsächlich in dem Monat zu zahlende Gewerbe-, Einkommenssteuer, sonstige Steuernach- oder vorauszahlungen.</t>
  </si>
  <si>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oben) sind tatsächlich zu validieren und ersetzen nicht eine unternehmensindividuelle Bewertung der Liquiditätsentwicklung.</t>
    </r>
  </si>
  <si>
    <t>Prognose 2022</t>
  </si>
  <si>
    <r>
      <t xml:space="preserve">Liquiditätsplanung </t>
    </r>
    <r>
      <rPr>
        <b/>
        <sz val="8"/>
        <rFont val="Arial"/>
        <family val="2"/>
      </rPr>
      <t>Version 2.3</t>
    </r>
  </si>
  <si>
    <r>
      <t xml:space="preserve">Liquiditätsplanung </t>
    </r>
    <r>
      <rPr>
        <b/>
        <sz val="8"/>
        <rFont val="Arial"/>
        <family val="2"/>
      </rPr>
      <t>Version 2.4</t>
    </r>
  </si>
  <si>
    <t>Prognose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</si>
</sst>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0\ &quot;€&quot;;\-#,##0\ &quot;€&quot;"/>
    <numFmt numFmtId="43" formatCode="_-* #,##0.00_-;\-* #,##0.00_-;_-* &quot;-&quot;??_-;_-@_-"/>
    <numFmt numFmtId="164" formatCode="#,##0\ &quot;€&quot;"/>
    <numFmt numFmtId="165" formatCode="_-* #,##0_-;\-* #,##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2"/>
      <name val="Arial"/>
      <family val="2"/>
    </font>
    <font>
      <b/>
      <sz val="10"/>
      <color rgb="FFFF0000"/>
      <name val="Arial"/>
      <family val="2"/>
    </font>
    <font>
      <sz val="10"/>
      <name val="Arial"/>
      <family val="2"/>
    </font>
    <font>
      <b/>
      <sz val="12"/>
      <color rgb="FFFF0000"/>
      <name val="Arial"/>
      <family val="2"/>
    </font>
    <font>
      <sz val="12"/>
      <name val="Arial"/>
      <family val="2"/>
    </font>
    <font>
      <sz val="8"/>
      <name val="Arial"/>
      <family val="2"/>
    </font>
    <font>
      <b/>
      <sz val="8"/>
      <color rgb="FFFF0000"/>
      <name val="Arial"/>
      <family val="2"/>
    </font>
    <font>
      <sz val="10"/>
      <color rgb="FFFF0000"/>
      <name val="Arial"/>
      <family val="2"/>
    </font>
    <font>
      <u/>
      <sz val="10"/>
      <color theme="10"/>
      <name val="Arial"/>
      <family val="2"/>
    </font>
    <font>
      <i/>
      <sz val="10"/>
      <color rgb="FFFF0000"/>
      <name val="Arial"/>
      <family val="2"/>
    </font>
    <font>
      <sz val="8"/>
      <color rgb="FFFF0000"/>
      <name val="Arial"/>
      <family val="2"/>
    </font>
    <font>
      <b/>
      <sz val="11"/>
      <name val="Calibri"/>
      <family val="2"/>
      <scheme val="minor"/>
    </font>
    <font>
      <b/>
      <sz val="8"/>
      <name val="Arial"/>
      <family val="2"/>
    </font>
    <font>
      <b/>
      <sz val="10"/>
      <color theme="1"/>
      <name val="Arial"/>
      <family val="2"/>
    </font>
    <font>
      <sz val="11"/>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2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44">
    <xf numFmtId="0" fontId="0" fillId="0" borderId="0" xfId="0"/>
    <xf numFmtId="0" fontId="3" fillId="0" borderId="0" xfId="0" applyFont="1" applyAlignment="1">
      <alignment horizontal="right" vertical="center"/>
    </xf>
    <xf numFmtId="0" fontId="3" fillId="0" borderId="0" xfId="0" applyFont="1" applyAlignment="1">
      <alignment vertical="center"/>
    </xf>
    <xf numFmtId="0" fontId="0" fillId="3" borderId="2" xfId="0" applyFill="1" applyBorder="1" applyAlignment="1"/>
    <xf numFmtId="0" fontId="0" fillId="3" borderId="3" xfId="0" applyFill="1" applyBorder="1" applyAlignment="1"/>
    <xf numFmtId="0" fontId="3" fillId="3" borderId="4" xfId="0" applyFont="1" applyFill="1" applyBorder="1"/>
    <xf numFmtId="0" fontId="0" fillId="0" borderId="4" xfId="0" applyBorder="1"/>
    <xf numFmtId="0" fontId="0" fillId="3" borderId="4" xfId="0" applyFill="1" applyBorder="1"/>
    <xf numFmtId="0" fontId="6" fillId="3" borderId="4" xfId="0" applyFont="1" applyFill="1" applyBorder="1" applyAlignment="1">
      <alignment horizontal="left" indent="1"/>
    </xf>
    <xf numFmtId="165" fontId="3" fillId="3" borderId="4" xfId="0" applyNumberFormat="1" applyFont="1" applyFill="1" applyBorder="1"/>
    <xf numFmtId="0" fontId="6" fillId="0" borderId="4" xfId="0" applyFont="1" applyBorder="1"/>
    <xf numFmtId="0" fontId="6" fillId="3" borderId="5" xfId="0" applyFont="1" applyFill="1" applyBorder="1" applyAlignment="1">
      <alignment horizontal="left" indent="1"/>
    </xf>
    <xf numFmtId="0" fontId="3" fillId="3" borderId="5" xfId="0" applyFont="1" applyFill="1" applyBorder="1"/>
    <xf numFmtId="9" fontId="3" fillId="2" borderId="4" xfId="2" applyNumberFormat="1" applyFont="1" applyFill="1" applyBorder="1" applyAlignment="1" applyProtection="1">
      <alignment horizontal="left" indent="2"/>
      <protection locked="0"/>
    </xf>
    <xf numFmtId="0" fontId="3" fillId="5" borderId="7" xfId="0" applyFont="1" applyFill="1" applyBorder="1" applyAlignment="1">
      <alignment horizontal="left" vertical="center" wrapText="1" indent="1"/>
    </xf>
    <xf numFmtId="165" fontId="0" fillId="5" borderId="7" xfId="0" applyNumberFormat="1" applyFill="1" applyBorder="1" applyAlignment="1">
      <alignment vertical="center"/>
    </xf>
    <xf numFmtId="165" fontId="3" fillId="5" borderId="7" xfId="0" applyNumberFormat="1" applyFont="1" applyFill="1" applyBorder="1" applyAlignment="1" applyProtection="1">
      <alignment vertical="center"/>
    </xf>
    <xf numFmtId="165" fontId="3" fillId="5" borderId="7" xfId="0" applyNumberFormat="1" applyFont="1" applyFill="1" applyBorder="1" applyAlignment="1">
      <alignment vertical="center"/>
    </xf>
    <xf numFmtId="0" fontId="0" fillId="0" borderId="4" xfId="0" applyBorder="1" applyAlignment="1">
      <alignment vertical="center"/>
    </xf>
    <xf numFmtId="0" fontId="0" fillId="0" borderId="0" xfId="0" applyAlignment="1">
      <alignment vertical="center"/>
    </xf>
    <xf numFmtId="0" fontId="0" fillId="3" borderId="6" xfId="0" applyFill="1" applyBorder="1"/>
    <xf numFmtId="0" fontId="3" fillId="3" borderId="6" xfId="0" applyFont="1" applyFill="1" applyBorder="1"/>
    <xf numFmtId="0" fontId="3" fillId="3" borderId="4" xfId="0" applyFont="1" applyFill="1" applyBorder="1" applyAlignment="1">
      <alignment horizontal="left"/>
    </xf>
    <xf numFmtId="0" fontId="0" fillId="3" borderId="4" xfId="0" applyFill="1" applyBorder="1" applyAlignment="1" applyProtection="1">
      <alignment horizontal="left" indent="1"/>
    </xf>
    <xf numFmtId="165" fontId="0" fillId="4" borderId="4" xfId="0" applyNumberFormat="1" applyFill="1" applyBorder="1" applyProtection="1">
      <protection locked="0"/>
    </xf>
    <xf numFmtId="0" fontId="6" fillId="3" borderId="4" xfId="0" applyFont="1" applyFill="1" applyBorder="1" applyAlignment="1" applyProtection="1">
      <alignment horizontal="left" indent="1"/>
    </xf>
    <xf numFmtId="0" fontId="3" fillId="3" borderId="4" xfId="0" applyFont="1" applyFill="1" applyBorder="1" applyAlignment="1" applyProtection="1">
      <alignment horizontal="left" indent="1"/>
    </xf>
    <xf numFmtId="165" fontId="0" fillId="3" borderId="4" xfId="1" applyNumberFormat="1" applyFont="1" applyFill="1" applyBorder="1"/>
    <xf numFmtId="165" fontId="3" fillId="3" borderId="4" xfId="1" applyNumberFormat="1" applyFont="1" applyFill="1" applyBorder="1"/>
    <xf numFmtId="0" fontId="3" fillId="3" borderId="7" xfId="0" applyFont="1" applyFill="1" applyBorder="1" applyAlignment="1" applyProtection="1">
      <alignment horizontal="left" vertical="center" indent="1"/>
    </xf>
    <xf numFmtId="165" fontId="3" fillId="3" borderId="7" xfId="1" applyNumberFormat="1" applyFont="1" applyFill="1" applyBorder="1" applyAlignment="1">
      <alignment horizontal="left" vertical="center" indent="1"/>
    </xf>
    <xf numFmtId="165" fontId="3" fillId="3" borderId="7" xfId="0" applyNumberFormat="1" applyFont="1" applyFill="1" applyBorder="1" applyAlignment="1">
      <alignment horizontal="left" vertical="center" indent="1"/>
    </xf>
    <xf numFmtId="0" fontId="0" fillId="0" borderId="4" xfId="0" applyBorder="1" applyAlignment="1">
      <alignment horizontal="left" vertical="center" indent="1"/>
    </xf>
    <xf numFmtId="0" fontId="0" fillId="0" borderId="0" xfId="0" applyAlignment="1">
      <alignment horizontal="left" vertical="center" indent="1"/>
    </xf>
    <xf numFmtId="0" fontId="3" fillId="3" borderId="6" xfId="0" applyFont="1" applyFill="1" applyBorder="1" applyAlignment="1" applyProtection="1">
      <alignment horizontal="left"/>
    </xf>
    <xf numFmtId="165" fontId="0" fillId="3" borderId="6" xfId="1" applyNumberFormat="1" applyFont="1" applyFill="1" applyBorder="1"/>
    <xf numFmtId="0" fontId="0" fillId="3" borderId="4" xfId="0" applyFont="1" applyFill="1" applyBorder="1" applyAlignment="1" applyProtection="1">
      <alignment horizontal="left" indent="1"/>
    </xf>
    <xf numFmtId="0" fontId="3" fillId="3" borderId="8" xfId="0" applyFont="1" applyFill="1" applyBorder="1" applyAlignment="1" applyProtection="1">
      <alignment horizontal="left" vertical="center" indent="1"/>
    </xf>
    <xf numFmtId="165" fontId="3" fillId="3" borderId="8" xfId="1" applyNumberFormat="1" applyFont="1" applyFill="1" applyBorder="1" applyAlignment="1">
      <alignment vertical="center"/>
    </xf>
    <xf numFmtId="165" fontId="3" fillId="3" borderId="8" xfId="0" applyNumberFormat="1" applyFont="1" applyFill="1" applyBorder="1" applyAlignment="1">
      <alignment vertical="center"/>
    </xf>
    <xf numFmtId="0" fontId="3" fillId="5" borderId="7" xfId="0" applyFont="1" applyFill="1" applyBorder="1" applyAlignment="1" applyProtection="1">
      <alignment vertical="center"/>
    </xf>
    <xf numFmtId="165" fontId="3" fillId="5" borderId="7" xfId="1" applyNumberFormat="1" applyFont="1" applyFill="1" applyBorder="1" applyAlignment="1">
      <alignment vertical="center"/>
    </xf>
    <xf numFmtId="0" fontId="3" fillId="5" borderId="7" xfId="0" quotePrefix="1" applyFont="1" applyFill="1" applyBorder="1" applyAlignment="1">
      <alignment horizontal="left" vertical="center"/>
    </xf>
    <xf numFmtId="43" fontId="6" fillId="5" borderId="7" xfId="1" applyFont="1" applyFill="1" applyBorder="1" applyAlignment="1">
      <alignment vertical="center"/>
    </xf>
    <xf numFmtId="0" fontId="3" fillId="3" borderId="6" xfId="0" applyFont="1" applyFill="1" applyBorder="1" applyAlignment="1" applyProtection="1">
      <alignment vertical="center"/>
    </xf>
    <xf numFmtId="165" fontId="3" fillId="3" borderId="6" xfId="1" applyNumberFormat="1" applyFont="1" applyFill="1" applyBorder="1" applyAlignment="1">
      <alignment vertical="center"/>
    </xf>
    <xf numFmtId="165" fontId="3" fillId="3" borderId="6" xfId="0" applyNumberFormat="1" applyFont="1" applyFill="1" applyBorder="1" applyAlignment="1">
      <alignment vertical="center"/>
    </xf>
    <xf numFmtId="0" fontId="6" fillId="3" borderId="4" xfId="0" applyFont="1" applyFill="1" applyBorder="1" applyAlignment="1" applyProtection="1">
      <alignment horizontal="left" vertical="center" indent="1"/>
    </xf>
    <xf numFmtId="165" fontId="3" fillId="3" borderId="4" xfId="0" applyNumberFormat="1" applyFont="1" applyFill="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0" xfId="0" applyFont="1"/>
    <xf numFmtId="0" fontId="6" fillId="3" borderId="9" xfId="0" applyFont="1" applyFill="1" applyBorder="1" applyAlignment="1">
      <alignment horizontal="left" vertical="center" indent="1"/>
    </xf>
    <xf numFmtId="4" fontId="6" fillId="3" borderId="9" xfId="1" applyNumberFormat="1" applyFont="1" applyFill="1" applyBorder="1" applyAlignment="1" applyProtection="1"/>
    <xf numFmtId="165" fontId="3" fillId="3" borderId="9" xfId="0" applyNumberFormat="1" applyFont="1" applyFill="1" applyBorder="1" applyAlignment="1">
      <alignment vertical="center"/>
    </xf>
    <xf numFmtId="165" fontId="0" fillId="5" borderId="7" xfId="1" applyNumberFormat="1" applyFont="1" applyFill="1" applyBorder="1" applyAlignment="1">
      <alignment vertical="center"/>
    </xf>
    <xf numFmtId="165" fontId="6" fillId="3" borderId="6" xfId="1" applyNumberFormat="1" applyFont="1" applyFill="1" applyBorder="1"/>
    <xf numFmtId="165" fontId="0" fillId="3" borderId="6" xfId="0" applyNumberFormat="1" applyFill="1" applyBorder="1"/>
    <xf numFmtId="0" fontId="8" fillId="0" borderId="0" xfId="0" applyFont="1"/>
    <xf numFmtId="0" fontId="8" fillId="0" borderId="4" xfId="0" applyFont="1" applyBorder="1"/>
    <xf numFmtId="164" fontId="8" fillId="3" borderId="4" xfId="1" applyNumberFormat="1" applyFont="1" applyFill="1" applyBorder="1" applyAlignment="1">
      <alignment horizontal="center" vertical="center" wrapText="1"/>
    </xf>
    <xf numFmtId="0" fontId="0" fillId="0" borderId="0" xfId="0" applyAlignment="1">
      <alignment horizontal="center" vertical="center"/>
    </xf>
    <xf numFmtId="165" fontId="8" fillId="6" borderId="0" xfId="1" applyNumberFormat="1" applyFont="1" applyFill="1" applyBorder="1" applyAlignment="1">
      <alignment horizontal="center" vertical="center"/>
    </xf>
    <xf numFmtId="0" fontId="12" fillId="0" borderId="0" xfId="3" applyAlignment="1">
      <alignment vertical="top" wrapText="1"/>
    </xf>
    <xf numFmtId="0" fontId="3" fillId="0" borderId="0" xfId="0" applyFont="1"/>
    <xf numFmtId="43" fontId="0" fillId="0" borderId="0" xfId="1" applyFont="1"/>
    <xf numFmtId="165" fontId="8" fillId="3" borderId="4" xfId="1" applyNumberFormat="1" applyFont="1" applyFill="1" applyBorder="1" applyAlignment="1">
      <alignment horizontal="center" vertical="center"/>
    </xf>
    <xf numFmtId="165" fontId="0" fillId="0" borderId="0" xfId="0" applyNumberFormat="1"/>
    <xf numFmtId="0" fontId="0" fillId="0" borderId="0" xfId="0" applyFill="1" applyBorder="1"/>
    <xf numFmtId="165" fontId="14" fillId="3" borderId="5" xfId="1" applyNumberFormat="1" applyFont="1" applyFill="1" applyBorder="1"/>
    <xf numFmtId="164" fontId="3" fillId="7" borderId="4" xfId="1" applyNumberFormat="1" applyFont="1" applyFill="1" applyBorder="1" applyProtection="1">
      <protection locked="0"/>
    </xf>
    <xf numFmtId="5" fontId="3" fillId="7" borderId="4" xfId="1" applyNumberFormat="1" applyFont="1" applyFill="1" applyBorder="1" applyProtection="1">
      <protection locked="0"/>
    </xf>
    <xf numFmtId="164" fontId="3" fillId="7" borderId="4" xfId="1" applyNumberFormat="1" applyFont="1" applyFill="1" applyBorder="1" applyAlignment="1" applyProtection="1">
      <alignment vertical="center"/>
      <protection locked="0"/>
    </xf>
    <xf numFmtId="0" fontId="3" fillId="3" borderId="4" xfId="0" applyFont="1" applyFill="1" applyBorder="1" applyAlignment="1" applyProtection="1">
      <alignment horizontal="left" vertical="center" indent="1"/>
    </xf>
    <xf numFmtId="165" fontId="6" fillId="3" borderId="4" xfId="1" applyNumberFormat="1" applyFont="1" applyFill="1" applyBorder="1"/>
    <xf numFmtId="0" fontId="6" fillId="3" borderId="4" xfId="0" applyFont="1" applyFill="1" applyBorder="1"/>
    <xf numFmtId="165" fontId="6" fillId="3" borderId="4" xfId="0" applyNumberFormat="1" applyFont="1" applyFill="1" applyBorder="1"/>
    <xf numFmtId="0" fontId="3" fillId="3" borderId="4" xfId="0" applyFont="1" applyFill="1" applyBorder="1" applyAlignment="1">
      <alignment horizontal="left" vertical="center"/>
    </xf>
    <xf numFmtId="0" fontId="2" fillId="0" borderId="0" xfId="0" applyFont="1" applyAlignment="1">
      <alignment horizontal="right" vertical="center"/>
    </xf>
    <xf numFmtId="9" fontId="3" fillId="7" borderId="5" xfId="2" applyNumberFormat="1" applyFont="1" applyFill="1" applyBorder="1" applyAlignment="1" applyProtection="1">
      <alignment horizontal="right"/>
      <protection locked="0"/>
    </xf>
    <xf numFmtId="9" fontId="3" fillId="2" borderId="8" xfId="2" applyNumberFormat="1" applyFont="1" applyFill="1" applyBorder="1" applyAlignment="1" applyProtection="1">
      <alignment horizontal="left" indent="2"/>
      <protection locked="0"/>
    </xf>
    <xf numFmtId="0" fontId="6" fillId="3" borderId="4" xfId="0" applyFont="1" applyFill="1" applyBorder="1" applyAlignment="1" applyProtection="1">
      <alignment horizontal="left" vertical="center" wrapText="1" indent="1"/>
    </xf>
    <xf numFmtId="0" fontId="3" fillId="3" borderId="4" xfId="0" applyFont="1" applyFill="1" applyBorder="1" applyAlignment="1">
      <alignment horizontal="center"/>
    </xf>
    <xf numFmtId="17" fontId="3" fillId="3" borderId="4" xfId="0" applyNumberFormat="1" applyFont="1" applyFill="1" applyBorder="1" applyAlignment="1">
      <alignment horizontal="center"/>
    </xf>
    <xf numFmtId="0" fontId="18" fillId="3" borderId="4" xfId="0" applyFont="1" applyFill="1" applyBorder="1"/>
    <xf numFmtId="0" fontId="16" fillId="0" borderId="0" xfId="0" applyFont="1" applyAlignment="1">
      <alignment vertical="center" wrapText="1"/>
    </xf>
    <xf numFmtId="165" fontId="0" fillId="7" borderId="9" xfId="0" applyNumberFormat="1" applyFill="1" applyBorder="1" applyProtection="1">
      <protection locked="0"/>
    </xf>
    <xf numFmtId="14" fontId="15" fillId="8" borderId="0" xfId="0" applyNumberFormat="1" applyFont="1" applyFill="1" applyAlignment="1" applyProtection="1">
      <alignment horizontal="right" vertical="center"/>
      <protection locked="0"/>
    </xf>
    <xf numFmtId="0" fontId="9" fillId="0" borderId="0" xfId="0" applyFont="1" applyAlignment="1" applyProtection="1">
      <alignment horizontal="left" vertical="top" wrapText="1"/>
      <protection locked="0"/>
    </xf>
    <xf numFmtId="0" fontId="0" fillId="3" borderId="14" xfId="0" applyFill="1" applyBorder="1" applyAlignment="1"/>
    <xf numFmtId="0" fontId="0" fillId="3" borderId="15" xfId="0" applyFill="1" applyBorder="1" applyAlignment="1"/>
    <xf numFmtId="0" fontId="0" fillId="3" borderId="16" xfId="0" applyFill="1" applyBorder="1" applyAlignment="1"/>
    <xf numFmtId="0" fontId="0" fillId="3" borderId="10" xfId="0" applyFill="1" applyBorder="1" applyAlignment="1"/>
    <xf numFmtId="0" fontId="0" fillId="3" borderId="11" xfId="0" applyFill="1" applyBorder="1" applyAlignment="1"/>
    <xf numFmtId="0" fontId="0" fillId="3" borderId="12" xfId="0" applyFill="1" applyBorder="1" applyAlignment="1"/>
    <xf numFmtId="0" fontId="9" fillId="0" borderId="0" xfId="0" applyFont="1" applyAlignment="1" applyProtection="1">
      <alignment horizontal="left" vertical="top" wrapText="1"/>
    </xf>
    <xf numFmtId="0" fontId="11" fillId="0" borderId="0" xfId="0" applyFont="1" applyBorder="1" applyAlignment="1">
      <alignment horizontal="left" vertical="center" wrapText="1"/>
    </xf>
    <xf numFmtId="0" fontId="3" fillId="0" borderId="0" xfId="0" applyFont="1" applyAlignment="1">
      <alignment horizontal="right" vertical="center"/>
    </xf>
    <xf numFmtId="49" fontId="4" fillId="7" borderId="0" xfId="0" applyNumberFormat="1" applyFont="1" applyFill="1" applyAlignment="1" applyProtection="1">
      <alignment horizontal="left" vertical="center"/>
      <protection locked="0"/>
    </xf>
    <xf numFmtId="0" fontId="3" fillId="0" borderId="0" xfId="0" applyFont="1" applyAlignment="1">
      <alignment horizontal="right" vertical="center"/>
    </xf>
    <xf numFmtId="0" fontId="16" fillId="0" borderId="0" xfId="0" applyFont="1" applyAlignment="1">
      <alignment horizontal="left" vertical="center" wrapText="1"/>
    </xf>
    <xf numFmtId="0" fontId="16" fillId="0" borderId="11" xfId="0" applyFont="1" applyBorder="1" applyAlignment="1">
      <alignment horizontal="left" vertical="center" wrapText="1"/>
    </xf>
    <xf numFmtId="0" fontId="6" fillId="6" borderId="4" xfId="0" applyFont="1" applyFill="1" applyBorder="1" applyAlignment="1" applyProtection="1">
      <alignment horizontal="left" vertical="top" wrapText="1"/>
      <protection locked="0"/>
    </xf>
    <xf numFmtId="0" fontId="13" fillId="4" borderId="1" xfId="0" applyFont="1" applyFill="1" applyBorder="1" applyAlignment="1">
      <alignment horizontal="left"/>
    </xf>
    <xf numFmtId="0" fontId="13" fillId="4" borderId="2" xfId="0" applyFont="1" applyFill="1" applyBorder="1" applyAlignment="1">
      <alignment horizontal="left"/>
    </xf>
    <xf numFmtId="0" fontId="6" fillId="3" borderId="1"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9" fillId="0" borderId="0" xfId="0" applyFont="1" applyAlignment="1" applyProtection="1">
      <alignment horizontal="left" vertical="top" wrapText="1"/>
    </xf>
    <xf numFmtId="0" fontId="9" fillId="0" borderId="17" xfId="0" applyFont="1" applyBorder="1" applyAlignment="1" applyProtection="1">
      <alignment horizontal="left" vertical="top" wrapText="1"/>
    </xf>
    <xf numFmtId="0" fontId="6" fillId="3" borderId="0" xfId="0" quotePrefix="1" applyFont="1" applyFill="1" applyBorder="1" applyAlignment="1">
      <alignment horizontal="left"/>
    </xf>
    <xf numFmtId="0" fontId="3" fillId="7" borderId="0" xfId="0" quotePrefix="1" applyFont="1" applyFill="1" applyAlignment="1">
      <alignment horizontal="left" vertical="top" wrapText="1"/>
    </xf>
    <xf numFmtId="0" fontId="17" fillId="4" borderId="10" xfId="0" quotePrefix="1" applyNumberFormat="1" applyFont="1" applyFill="1" applyBorder="1" applyAlignment="1" applyProtection="1">
      <alignment horizontal="left" wrapText="1"/>
    </xf>
    <xf numFmtId="0" fontId="17" fillId="4" borderId="11" xfId="0" quotePrefix="1" applyNumberFormat="1" applyFont="1" applyFill="1" applyBorder="1" applyAlignment="1" applyProtection="1">
      <alignment horizontal="left"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5" fillId="0" borderId="11" xfId="0" applyFont="1" applyBorder="1" applyAlignment="1" applyProtection="1">
      <alignment horizontal="left"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13" fillId="4" borderId="10" xfId="0" applyFont="1" applyFill="1" applyBorder="1" applyAlignment="1">
      <alignment horizontal="left"/>
    </xf>
    <xf numFmtId="0" fontId="13" fillId="4" borderId="11" xfId="0" applyFont="1" applyFill="1" applyBorder="1" applyAlignment="1">
      <alignment horizontal="left"/>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 xfId="0" applyFill="1" applyBorder="1" applyAlignment="1" applyProtection="1">
      <alignment horizontal="center"/>
    </xf>
    <xf numFmtId="0" fontId="0" fillId="3" borderId="3" xfId="0" applyFill="1" applyBorder="1" applyAlignment="1" applyProtection="1">
      <alignment horizontal="center"/>
    </xf>
    <xf numFmtId="0" fontId="13" fillId="4" borderId="12" xfId="0" applyFont="1" applyFill="1" applyBorder="1" applyAlignment="1">
      <alignment horizontal="left"/>
    </xf>
    <xf numFmtId="165" fontId="4" fillId="8" borderId="0" xfId="0" applyNumberFormat="1" applyFont="1" applyFill="1" applyAlignment="1" applyProtection="1">
      <alignment horizontal="left" vertical="center"/>
      <protection locked="0"/>
    </xf>
    <xf numFmtId="49" fontId="4" fillId="8" borderId="0" xfId="1" applyNumberFormat="1" applyFont="1" applyFill="1" applyAlignment="1" applyProtection="1">
      <alignment horizontal="left" vertical="center"/>
      <protection locked="0"/>
    </xf>
    <xf numFmtId="0" fontId="4" fillId="8" borderId="0" xfId="1" applyNumberFormat="1" applyFont="1" applyFill="1" applyAlignment="1" applyProtection="1">
      <alignment horizontal="left" vertical="center"/>
      <protection locked="0"/>
    </xf>
    <xf numFmtId="0" fontId="13" fillId="4" borderId="3" xfId="0" applyFont="1" applyFill="1" applyBorder="1" applyAlignment="1">
      <alignment horizontal="left"/>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3" fillId="4" borderId="18" xfId="0" applyFont="1" applyFill="1" applyBorder="1" applyAlignment="1">
      <alignment horizontal="left"/>
    </xf>
    <xf numFmtId="0" fontId="13" fillId="4" borderId="19" xfId="0" applyFont="1" applyFill="1" applyBorder="1" applyAlignment="1">
      <alignment horizontal="left"/>
    </xf>
    <xf numFmtId="0" fontId="13" fillId="4" borderId="20" xfId="0" applyFont="1" applyFill="1" applyBorder="1" applyAlignment="1">
      <alignment horizontal="left"/>
    </xf>
  </cellXfs>
  <cellStyles count="4">
    <cellStyle name="Komma" xfId="1" builtinId="3"/>
    <cellStyle name="Link" xfId="3" builtinId="8"/>
    <cellStyle name="Prozent" xfId="2" builtinId="5"/>
    <cellStyle name="Standard" xfId="0" builtinId="0"/>
  </cellStyles>
  <dxfs count="49">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color theme="4" tint="0.59996337778862885"/>
      </font>
      <fill>
        <patternFill>
          <bgColor theme="4" tint="0.59996337778862885"/>
        </patternFill>
      </fill>
    </dxf>
    <dxf>
      <font>
        <color theme="4" tint="0.59996337778862885"/>
      </font>
      <fill>
        <patternFill>
          <bgColor theme="4" tint="0.59996337778862885"/>
        </patternFill>
      </fill>
    </dxf>
    <dxf>
      <font>
        <color theme="4" tint="0.59996337778862885"/>
      </font>
      <fill>
        <patternFill>
          <bgColor theme="4" tint="0.59996337778862885"/>
        </patternFill>
      </fill>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color theme="4" tint="0.59996337778862885"/>
      </font>
      <fill>
        <patternFill>
          <bgColor theme="4" tint="0.59996337778862885"/>
        </patternFill>
      </fill>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color theme="4" tint="0.59996337778862885"/>
      </font>
      <fill>
        <patternFill>
          <bgColor theme="4" tint="0.59996337778862885"/>
        </patternFill>
      </fill>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8"/>
  <sheetViews>
    <sheetView tabSelected="1" zoomScaleNormal="100" workbookViewId="0">
      <selection activeCell="B1" sqref="B1:D1"/>
    </sheetView>
  </sheetViews>
  <sheetFormatPr baseColWidth="10" defaultColWidth="0" defaultRowHeight="15" zeroHeight="1" outlineLevelRow="1" x14ac:dyDescent="0.25"/>
  <cols>
    <col min="1" max="1" width="54.85546875" customWidth="1"/>
    <col min="2" max="2" width="14.7109375" customWidth="1"/>
    <col min="3" max="14" width="17.140625" customWidth="1"/>
    <col min="15" max="15" width="17.42578125" customWidth="1"/>
    <col min="16" max="16" width="105.42578125" hidden="1" customWidth="1"/>
    <col min="17" max="19" width="11.42578125" hidden="1" customWidth="1"/>
    <col min="20" max="37" width="0" hidden="1" customWidth="1"/>
    <col min="38" max="16384" width="11.42578125" hidden="1"/>
  </cols>
  <sheetData>
    <row r="1" spans="1:37" ht="22.5" customHeight="1" x14ac:dyDescent="0.25">
      <c r="A1" s="1" t="s">
        <v>0</v>
      </c>
      <c r="B1" s="98"/>
      <c r="C1" s="98"/>
      <c r="D1" s="98"/>
      <c r="E1" s="99" t="s">
        <v>1</v>
      </c>
      <c r="F1" s="99"/>
      <c r="G1" s="99"/>
      <c r="H1" s="99"/>
      <c r="I1" s="99"/>
      <c r="J1" s="98"/>
      <c r="K1" s="98"/>
      <c r="L1" s="98"/>
      <c r="M1" s="2"/>
      <c r="N1" s="78" t="s">
        <v>43</v>
      </c>
      <c r="O1" s="87">
        <f ca="1">TODAY()</f>
        <v>44600</v>
      </c>
    </row>
    <row r="2" spans="1:37" ht="36" customHeight="1" x14ac:dyDescent="0.25">
      <c r="A2" s="100" t="s">
        <v>51</v>
      </c>
      <c r="B2" s="100"/>
      <c r="C2" s="100"/>
      <c r="D2" s="100"/>
      <c r="E2" s="100"/>
      <c r="F2" s="100"/>
      <c r="G2" s="100"/>
      <c r="H2" s="100"/>
      <c r="I2" s="100"/>
      <c r="J2" s="100"/>
      <c r="K2" s="100"/>
      <c r="L2" s="85"/>
      <c r="M2" s="85"/>
      <c r="N2" s="2"/>
    </row>
    <row r="3" spans="1:37" x14ac:dyDescent="0.25">
      <c r="A3" s="100"/>
      <c r="B3" s="100"/>
      <c r="C3" s="100"/>
      <c r="D3" s="100"/>
      <c r="E3" s="100"/>
      <c r="F3" s="100"/>
      <c r="G3" s="100"/>
      <c r="H3" s="100"/>
      <c r="I3" s="100"/>
      <c r="J3" s="100"/>
      <c r="K3" s="100"/>
      <c r="M3" s="111" t="s">
        <v>2</v>
      </c>
      <c r="N3" s="111"/>
      <c r="O3" s="111"/>
    </row>
    <row r="4" spans="1:37" ht="15" customHeight="1" x14ac:dyDescent="0.25">
      <c r="A4" s="100"/>
      <c r="B4" s="100"/>
      <c r="C4" s="100"/>
      <c r="D4" s="100"/>
      <c r="E4" s="100"/>
      <c r="F4" s="100"/>
      <c r="G4" s="100"/>
      <c r="H4" s="100"/>
      <c r="I4" s="100"/>
      <c r="J4" s="100"/>
      <c r="K4" s="100"/>
      <c r="M4" s="112" t="s">
        <v>45</v>
      </c>
      <c r="N4" s="112"/>
      <c r="O4" s="112"/>
    </row>
    <row r="5" spans="1:37" ht="12" customHeight="1" x14ac:dyDescent="0.25">
      <c r="A5" s="101"/>
      <c r="B5" s="101"/>
      <c r="C5" s="101"/>
      <c r="D5" s="101"/>
      <c r="E5" s="101"/>
      <c r="F5" s="101"/>
      <c r="G5" s="101"/>
      <c r="H5" s="101"/>
      <c r="I5" s="101"/>
      <c r="J5" s="101"/>
      <c r="K5" s="101"/>
      <c r="M5" s="113" t="s">
        <v>46</v>
      </c>
      <c r="N5" s="114"/>
      <c r="O5" s="114"/>
    </row>
    <row r="6" spans="1:37" ht="26.25" customHeight="1" x14ac:dyDescent="0.25">
      <c r="A6" s="118" t="s">
        <v>60</v>
      </c>
      <c r="B6" s="119"/>
      <c r="C6" s="3"/>
      <c r="D6" s="3"/>
      <c r="E6" s="3"/>
      <c r="F6" s="3"/>
      <c r="G6" s="3"/>
      <c r="H6" s="3"/>
      <c r="I6" s="3"/>
      <c r="J6" s="3"/>
      <c r="K6" s="3"/>
      <c r="L6" s="3"/>
      <c r="M6" s="3"/>
      <c r="N6" s="3"/>
      <c r="O6" s="4"/>
      <c r="P6" s="77" t="s">
        <v>49</v>
      </c>
    </row>
    <row r="7" spans="1:37" x14ac:dyDescent="0.25">
      <c r="A7" s="120" t="s">
        <v>3</v>
      </c>
      <c r="B7" s="82">
        <v>2019</v>
      </c>
      <c r="C7" s="83">
        <v>44562</v>
      </c>
      <c r="D7" s="83">
        <v>44593</v>
      </c>
      <c r="E7" s="83">
        <v>44621</v>
      </c>
      <c r="F7" s="83">
        <v>44652</v>
      </c>
      <c r="G7" s="83">
        <v>44682</v>
      </c>
      <c r="H7" s="83">
        <v>44713</v>
      </c>
      <c r="I7" s="83">
        <v>44743</v>
      </c>
      <c r="J7" s="83">
        <v>44774</v>
      </c>
      <c r="K7" s="83">
        <v>44805</v>
      </c>
      <c r="L7" s="83">
        <v>44835</v>
      </c>
      <c r="M7" s="83">
        <v>44866</v>
      </c>
      <c r="N7" s="83">
        <v>44896</v>
      </c>
      <c r="O7" s="5" t="s">
        <v>58</v>
      </c>
      <c r="P7" s="6"/>
    </row>
    <row r="8" spans="1:37" x14ac:dyDescent="0.25">
      <c r="A8" s="121"/>
      <c r="B8" s="82" t="s">
        <v>4</v>
      </c>
      <c r="C8" s="84"/>
      <c r="D8" s="84"/>
      <c r="E8" s="84"/>
      <c r="F8" s="84"/>
      <c r="G8" s="84"/>
      <c r="H8" s="84"/>
      <c r="I8" s="84"/>
      <c r="J8" s="84"/>
      <c r="K8" s="84"/>
      <c r="L8" s="84"/>
      <c r="M8" s="84"/>
      <c r="N8" s="84"/>
      <c r="O8" s="5"/>
      <c r="P8" s="6"/>
    </row>
    <row r="9" spans="1:37" x14ac:dyDescent="0.25">
      <c r="A9" s="8" t="s">
        <v>5</v>
      </c>
      <c r="B9" s="70"/>
      <c r="C9" s="123" t="s">
        <v>54</v>
      </c>
      <c r="D9" s="124"/>
      <c r="E9" s="124"/>
      <c r="F9" s="124"/>
      <c r="G9" s="124"/>
      <c r="H9" s="124"/>
      <c r="I9" s="124"/>
      <c r="J9" s="124"/>
      <c r="K9" s="124"/>
      <c r="L9" s="124"/>
      <c r="M9" s="124"/>
      <c r="N9" s="124"/>
      <c r="O9" s="9"/>
      <c r="P9" s="10" t="s">
        <v>6</v>
      </c>
    </row>
    <row r="10" spans="1:37" x14ac:dyDescent="0.25">
      <c r="A10" s="11" t="s">
        <v>7</v>
      </c>
      <c r="B10" s="69" t="s">
        <v>8</v>
      </c>
      <c r="C10" s="79">
        <v>1</v>
      </c>
      <c r="D10" s="79">
        <v>1</v>
      </c>
      <c r="E10" s="79">
        <v>1</v>
      </c>
      <c r="F10" s="79">
        <v>1</v>
      </c>
      <c r="G10" s="79">
        <v>1</v>
      </c>
      <c r="H10" s="79">
        <v>1</v>
      </c>
      <c r="I10" s="79">
        <v>1</v>
      </c>
      <c r="J10" s="79">
        <v>1</v>
      </c>
      <c r="K10" s="79">
        <v>1</v>
      </c>
      <c r="L10" s="79">
        <v>1</v>
      </c>
      <c r="M10" s="79">
        <v>1</v>
      </c>
      <c r="N10" s="79">
        <v>1</v>
      </c>
      <c r="O10" s="12"/>
      <c r="P10" s="10" t="s">
        <v>9</v>
      </c>
      <c r="W10" s="13">
        <v>0</v>
      </c>
      <c r="X10" s="13">
        <v>0.1</v>
      </c>
      <c r="Y10" s="13">
        <v>0.2</v>
      </c>
      <c r="Z10" s="13">
        <v>0.3</v>
      </c>
      <c r="AA10" s="13">
        <v>0.4</v>
      </c>
      <c r="AB10" s="13">
        <v>0.5</v>
      </c>
      <c r="AC10" s="13">
        <v>0.6</v>
      </c>
      <c r="AD10" s="13">
        <v>0.7</v>
      </c>
      <c r="AE10" s="13">
        <v>0.8</v>
      </c>
      <c r="AF10" s="13">
        <v>0.9</v>
      </c>
      <c r="AG10" s="13">
        <v>1</v>
      </c>
      <c r="AH10" s="13">
        <v>1.2</v>
      </c>
      <c r="AI10" s="80">
        <v>1.5</v>
      </c>
      <c r="AJ10" s="80">
        <v>1.8</v>
      </c>
      <c r="AK10" s="80">
        <v>2</v>
      </c>
    </row>
    <row r="11" spans="1:37" s="19" customFormat="1" ht="25.5" x14ac:dyDescent="0.25">
      <c r="A11" s="14" t="s">
        <v>10</v>
      </c>
      <c r="B11" s="15"/>
      <c r="C11" s="16">
        <f>$B$9/12*C$10</f>
        <v>0</v>
      </c>
      <c r="D11" s="16">
        <f t="shared" ref="D11:N11" si="0">$B$9/12*D$10</f>
        <v>0</v>
      </c>
      <c r="E11" s="16">
        <f t="shared" si="0"/>
        <v>0</v>
      </c>
      <c r="F11" s="16">
        <f>$B$9/12*F$10</f>
        <v>0</v>
      </c>
      <c r="G11" s="16">
        <f t="shared" si="0"/>
        <v>0</v>
      </c>
      <c r="H11" s="16">
        <f t="shared" si="0"/>
        <v>0</v>
      </c>
      <c r="I11" s="16">
        <f t="shared" si="0"/>
        <v>0</v>
      </c>
      <c r="J11" s="16">
        <f t="shared" si="0"/>
        <v>0</v>
      </c>
      <c r="K11" s="16">
        <f t="shared" si="0"/>
        <v>0</v>
      </c>
      <c r="L11" s="16">
        <f t="shared" si="0"/>
        <v>0</v>
      </c>
      <c r="M11" s="16">
        <f t="shared" si="0"/>
        <v>0</v>
      </c>
      <c r="N11" s="16">
        <f t="shared" si="0"/>
        <v>0</v>
      </c>
      <c r="O11" s="17">
        <f>SUM(C11:N11)</f>
        <v>0</v>
      </c>
      <c r="P11" s="18"/>
    </row>
    <row r="12" spans="1:37" x14ac:dyDescent="0.25">
      <c r="A12" s="122" t="s">
        <v>11</v>
      </c>
      <c r="B12" s="125"/>
      <c r="C12" s="126"/>
      <c r="D12" s="126"/>
      <c r="E12" s="126"/>
      <c r="F12" s="126"/>
      <c r="G12" s="126"/>
      <c r="H12" s="126"/>
      <c r="I12" s="126"/>
      <c r="J12" s="126"/>
      <c r="K12" s="126"/>
      <c r="L12" s="126"/>
      <c r="M12" s="126"/>
      <c r="N12" s="126"/>
      <c r="O12" s="127"/>
      <c r="P12" s="6"/>
    </row>
    <row r="13" spans="1:37" x14ac:dyDescent="0.25">
      <c r="A13" s="121"/>
      <c r="B13" s="128"/>
      <c r="C13" s="129"/>
      <c r="D13" s="129"/>
      <c r="E13" s="129"/>
      <c r="F13" s="129"/>
      <c r="G13" s="129"/>
      <c r="H13" s="129"/>
      <c r="I13" s="129"/>
      <c r="J13" s="129"/>
      <c r="K13" s="129"/>
      <c r="L13" s="129"/>
      <c r="M13" s="129"/>
      <c r="N13" s="129"/>
      <c r="O13" s="130"/>
      <c r="P13" s="6"/>
    </row>
    <row r="14" spans="1:37" outlineLevel="1" x14ac:dyDescent="0.25">
      <c r="A14" s="34" t="s">
        <v>30</v>
      </c>
      <c r="B14" s="35"/>
      <c r="C14" s="123" t="s">
        <v>33</v>
      </c>
      <c r="D14" s="124"/>
      <c r="E14" s="124"/>
      <c r="F14" s="124"/>
      <c r="G14" s="124"/>
      <c r="H14" s="124"/>
      <c r="I14" s="124"/>
      <c r="J14" s="124"/>
      <c r="K14" s="124"/>
      <c r="L14" s="124"/>
      <c r="M14" s="124"/>
      <c r="N14" s="124"/>
      <c r="O14" s="21"/>
      <c r="P14" s="6"/>
    </row>
    <row r="15" spans="1:37" outlineLevel="1" x14ac:dyDescent="0.25">
      <c r="A15" s="36" t="s">
        <v>18</v>
      </c>
      <c r="B15" s="70"/>
      <c r="C15" s="24">
        <f>($B15*C$10)/12</f>
        <v>0</v>
      </c>
      <c r="D15" s="24">
        <f t="shared" ref="D15:N15" si="1">($B15*D$10)/12</f>
        <v>0</v>
      </c>
      <c r="E15" s="24">
        <f t="shared" si="1"/>
        <v>0</v>
      </c>
      <c r="F15" s="24">
        <f t="shared" si="1"/>
        <v>0</v>
      </c>
      <c r="G15" s="24">
        <f t="shared" si="1"/>
        <v>0</v>
      </c>
      <c r="H15" s="24">
        <f t="shared" si="1"/>
        <v>0</v>
      </c>
      <c r="I15" s="24">
        <f t="shared" si="1"/>
        <v>0</v>
      </c>
      <c r="J15" s="24">
        <f t="shared" si="1"/>
        <v>0</v>
      </c>
      <c r="K15" s="24">
        <f t="shared" si="1"/>
        <v>0</v>
      </c>
      <c r="L15" s="24">
        <f t="shared" si="1"/>
        <v>0</v>
      </c>
      <c r="M15" s="24">
        <f t="shared" si="1"/>
        <v>0</v>
      </c>
      <c r="N15" s="24">
        <f t="shared" si="1"/>
        <v>0</v>
      </c>
      <c r="O15" s="9">
        <f>SUM(C15:N15)</f>
        <v>0</v>
      </c>
      <c r="P15" s="10" t="s">
        <v>19</v>
      </c>
    </row>
    <row r="16" spans="1:37" outlineLevel="1" x14ac:dyDescent="0.25">
      <c r="A16" s="36" t="s">
        <v>20</v>
      </c>
      <c r="B16" s="70"/>
      <c r="C16" s="24">
        <f t="shared" ref="C16:N16" si="2">($B16*C$10)/12</f>
        <v>0</v>
      </c>
      <c r="D16" s="24">
        <f t="shared" si="2"/>
        <v>0</v>
      </c>
      <c r="E16" s="24">
        <f t="shared" si="2"/>
        <v>0</v>
      </c>
      <c r="F16" s="24">
        <f t="shared" si="2"/>
        <v>0</v>
      </c>
      <c r="G16" s="24">
        <f t="shared" si="2"/>
        <v>0</v>
      </c>
      <c r="H16" s="24">
        <f t="shared" si="2"/>
        <v>0</v>
      </c>
      <c r="I16" s="24">
        <f t="shared" si="2"/>
        <v>0</v>
      </c>
      <c r="J16" s="24">
        <f t="shared" si="2"/>
        <v>0</v>
      </c>
      <c r="K16" s="24">
        <f t="shared" si="2"/>
        <v>0</v>
      </c>
      <c r="L16" s="24">
        <f t="shared" si="2"/>
        <v>0</v>
      </c>
      <c r="M16" s="24">
        <f t="shared" si="2"/>
        <v>0</v>
      </c>
      <c r="N16" s="24">
        <f t="shared" si="2"/>
        <v>0</v>
      </c>
      <c r="O16" s="9">
        <f>SUM(C16:N16)</f>
        <v>0</v>
      </c>
      <c r="P16" s="10" t="s">
        <v>48</v>
      </c>
    </row>
    <row r="17" spans="1:16" s="19" customFormat="1" ht="15.75" customHeight="1" x14ac:dyDescent="0.25">
      <c r="A17" s="37" t="s">
        <v>21</v>
      </c>
      <c r="B17" s="38"/>
      <c r="C17" s="38">
        <f t="shared" ref="C17:N17" si="3">SUM(C15:C16)</f>
        <v>0</v>
      </c>
      <c r="D17" s="38">
        <f t="shared" si="3"/>
        <v>0</v>
      </c>
      <c r="E17" s="38">
        <f t="shared" si="3"/>
        <v>0</v>
      </c>
      <c r="F17" s="38">
        <f t="shared" si="3"/>
        <v>0</v>
      </c>
      <c r="G17" s="38">
        <f t="shared" si="3"/>
        <v>0</v>
      </c>
      <c r="H17" s="38">
        <f t="shared" si="3"/>
        <v>0</v>
      </c>
      <c r="I17" s="38">
        <f t="shared" si="3"/>
        <v>0</v>
      </c>
      <c r="J17" s="38">
        <f t="shared" si="3"/>
        <v>0</v>
      </c>
      <c r="K17" s="38">
        <f t="shared" si="3"/>
        <v>0</v>
      </c>
      <c r="L17" s="38">
        <f t="shared" si="3"/>
        <v>0</v>
      </c>
      <c r="M17" s="38">
        <f t="shared" si="3"/>
        <v>0</v>
      </c>
      <c r="N17" s="38">
        <f t="shared" si="3"/>
        <v>0</v>
      </c>
      <c r="O17" s="39">
        <f>SUM(C17:N17)</f>
        <v>0</v>
      </c>
      <c r="P17" s="18"/>
    </row>
    <row r="18" spans="1:16" outlineLevel="1" x14ac:dyDescent="0.25">
      <c r="A18" s="22" t="s">
        <v>40</v>
      </c>
      <c r="B18" s="7"/>
      <c r="C18" s="123" t="s">
        <v>34</v>
      </c>
      <c r="D18" s="124"/>
      <c r="E18" s="124"/>
      <c r="F18" s="124"/>
      <c r="G18" s="124"/>
      <c r="H18" s="124"/>
      <c r="I18" s="124"/>
      <c r="J18" s="124"/>
      <c r="K18" s="124"/>
      <c r="L18" s="124"/>
      <c r="M18" s="124"/>
      <c r="N18" s="124"/>
      <c r="O18" s="5"/>
      <c r="P18" s="6"/>
    </row>
    <row r="19" spans="1:16" outlineLevel="1" x14ac:dyDescent="0.25">
      <c r="A19" s="23" t="s">
        <v>31</v>
      </c>
      <c r="B19" s="71"/>
      <c r="C19" s="24">
        <f t="shared" ref="C19:N20" si="4">$B19/12</f>
        <v>0</v>
      </c>
      <c r="D19" s="24">
        <f t="shared" si="4"/>
        <v>0</v>
      </c>
      <c r="E19" s="24">
        <f t="shared" si="4"/>
        <v>0</v>
      </c>
      <c r="F19" s="24">
        <f t="shared" si="4"/>
        <v>0</v>
      </c>
      <c r="G19" s="24">
        <f t="shared" si="4"/>
        <v>0</v>
      </c>
      <c r="H19" s="24">
        <f t="shared" si="4"/>
        <v>0</v>
      </c>
      <c r="I19" s="24">
        <f t="shared" si="4"/>
        <v>0</v>
      </c>
      <c r="J19" s="24">
        <f t="shared" si="4"/>
        <v>0</v>
      </c>
      <c r="K19" s="24">
        <f t="shared" si="4"/>
        <v>0</v>
      </c>
      <c r="L19" s="24">
        <f t="shared" si="4"/>
        <v>0</v>
      </c>
      <c r="M19" s="24">
        <f t="shared" si="4"/>
        <v>0</v>
      </c>
      <c r="N19" s="24">
        <f t="shared" si="4"/>
        <v>0</v>
      </c>
      <c r="O19" s="5"/>
      <c r="P19" s="6" t="s">
        <v>12</v>
      </c>
    </row>
    <row r="20" spans="1:16" outlineLevel="1" x14ac:dyDescent="0.25">
      <c r="A20" s="23" t="s">
        <v>32</v>
      </c>
      <c r="B20" s="71"/>
      <c r="C20" s="24">
        <f t="shared" si="4"/>
        <v>0</v>
      </c>
      <c r="D20" s="24">
        <f t="shared" si="4"/>
        <v>0</v>
      </c>
      <c r="E20" s="24">
        <f t="shared" si="4"/>
        <v>0</v>
      </c>
      <c r="F20" s="24">
        <f t="shared" si="4"/>
        <v>0</v>
      </c>
      <c r="G20" s="24">
        <f t="shared" si="4"/>
        <v>0</v>
      </c>
      <c r="H20" s="24">
        <f t="shared" si="4"/>
        <v>0</v>
      </c>
      <c r="I20" s="24">
        <f t="shared" si="4"/>
        <v>0</v>
      </c>
      <c r="J20" s="24">
        <f t="shared" si="4"/>
        <v>0</v>
      </c>
      <c r="K20" s="24">
        <f t="shared" si="4"/>
        <v>0</v>
      </c>
      <c r="L20" s="24">
        <f t="shared" si="4"/>
        <v>0</v>
      </c>
      <c r="M20" s="24">
        <f t="shared" si="4"/>
        <v>0</v>
      </c>
      <c r="N20" s="24">
        <f t="shared" si="4"/>
        <v>0</v>
      </c>
      <c r="O20" s="5"/>
      <c r="P20" s="6"/>
    </row>
    <row r="21" spans="1:16" outlineLevel="1" x14ac:dyDescent="0.25">
      <c r="A21" s="131"/>
      <c r="B21" s="132"/>
      <c r="C21" s="123" t="s">
        <v>50</v>
      </c>
      <c r="D21" s="124"/>
      <c r="E21" s="124"/>
      <c r="F21" s="124"/>
      <c r="G21" s="124"/>
      <c r="H21" s="124"/>
      <c r="I21" s="124"/>
      <c r="J21" s="124"/>
      <c r="K21" s="124"/>
      <c r="L21" s="124"/>
      <c r="M21" s="124"/>
      <c r="N21" s="124"/>
      <c r="O21" s="5"/>
      <c r="P21" s="6"/>
    </row>
    <row r="22" spans="1:16" outlineLevel="1" x14ac:dyDescent="0.25">
      <c r="A22" s="23" t="s">
        <v>35</v>
      </c>
      <c r="B22" s="71"/>
      <c r="C22" s="24">
        <f t="shared" ref="C22:N22" si="5">$B22/12</f>
        <v>0</v>
      </c>
      <c r="D22" s="24">
        <f t="shared" si="5"/>
        <v>0</v>
      </c>
      <c r="E22" s="24">
        <f t="shared" si="5"/>
        <v>0</v>
      </c>
      <c r="F22" s="24">
        <f t="shared" si="5"/>
        <v>0</v>
      </c>
      <c r="G22" s="24">
        <f t="shared" si="5"/>
        <v>0</v>
      </c>
      <c r="H22" s="24">
        <f t="shared" si="5"/>
        <v>0</v>
      </c>
      <c r="I22" s="24">
        <f t="shared" si="5"/>
        <v>0</v>
      </c>
      <c r="J22" s="24">
        <f t="shared" si="5"/>
        <v>0</v>
      </c>
      <c r="K22" s="24">
        <f t="shared" si="5"/>
        <v>0</v>
      </c>
      <c r="L22" s="24">
        <f t="shared" si="5"/>
        <v>0</v>
      </c>
      <c r="M22" s="24">
        <f t="shared" si="5"/>
        <v>0</v>
      </c>
      <c r="N22" s="24">
        <f t="shared" si="5"/>
        <v>0</v>
      </c>
      <c r="O22" s="5"/>
      <c r="P22" s="6"/>
    </row>
    <row r="23" spans="1:16" outlineLevel="1" x14ac:dyDescent="0.25">
      <c r="A23" s="23" t="s">
        <v>36</v>
      </c>
      <c r="B23" s="71"/>
      <c r="C23" s="24">
        <f t="shared" ref="C23:N24" si="6">$B23/12</f>
        <v>0</v>
      </c>
      <c r="D23" s="24">
        <f t="shared" si="6"/>
        <v>0</v>
      </c>
      <c r="E23" s="24">
        <f t="shared" si="6"/>
        <v>0</v>
      </c>
      <c r="F23" s="24">
        <f t="shared" si="6"/>
        <v>0</v>
      </c>
      <c r="G23" s="24">
        <f t="shared" si="6"/>
        <v>0</v>
      </c>
      <c r="H23" s="24">
        <f t="shared" si="6"/>
        <v>0</v>
      </c>
      <c r="I23" s="24">
        <f t="shared" si="6"/>
        <v>0</v>
      </c>
      <c r="J23" s="24">
        <f t="shared" si="6"/>
        <v>0</v>
      </c>
      <c r="K23" s="24">
        <f t="shared" si="6"/>
        <v>0</v>
      </c>
      <c r="L23" s="24">
        <f t="shared" si="6"/>
        <v>0</v>
      </c>
      <c r="M23" s="24">
        <f t="shared" si="6"/>
        <v>0</v>
      </c>
      <c r="N23" s="24">
        <f t="shared" si="6"/>
        <v>0</v>
      </c>
      <c r="O23" s="5"/>
      <c r="P23" s="6"/>
    </row>
    <row r="24" spans="1:16" outlineLevel="1" x14ac:dyDescent="0.25">
      <c r="A24" s="23" t="s">
        <v>37</v>
      </c>
      <c r="B24" s="71"/>
      <c r="C24" s="24">
        <f t="shared" si="6"/>
        <v>0</v>
      </c>
      <c r="D24" s="24">
        <f t="shared" si="6"/>
        <v>0</v>
      </c>
      <c r="E24" s="24">
        <f t="shared" si="6"/>
        <v>0</v>
      </c>
      <c r="F24" s="24">
        <f t="shared" si="6"/>
        <v>0</v>
      </c>
      <c r="G24" s="24">
        <f t="shared" si="6"/>
        <v>0</v>
      </c>
      <c r="H24" s="24">
        <f t="shared" si="6"/>
        <v>0</v>
      </c>
      <c r="I24" s="24">
        <f t="shared" si="6"/>
        <v>0</v>
      </c>
      <c r="J24" s="24">
        <f t="shared" si="6"/>
        <v>0</v>
      </c>
      <c r="K24" s="24">
        <f t="shared" si="6"/>
        <v>0</v>
      </c>
      <c r="L24" s="24">
        <f t="shared" si="6"/>
        <v>0</v>
      </c>
      <c r="M24" s="24">
        <f t="shared" si="6"/>
        <v>0</v>
      </c>
      <c r="N24" s="24">
        <f t="shared" si="6"/>
        <v>0</v>
      </c>
      <c r="O24" s="5"/>
      <c r="P24" s="6"/>
    </row>
    <row r="25" spans="1:16" outlineLevel="1" x14ac:dyDescent="0.25">
      <c r="A25" s="25" t="s">
        <v>13</v>
      </c>
      <c r="B25" s="71"/>
      <c r="C25" s="24">
        <f>$B25/12</f>
        <v>0</v>
      </c>
      <c r="D25" s="24">
        <f t="shared" ref="D25:N25" si="7">$B25/12</f>
        <v>0</v>
      </c>
      <c r="E25" s="24">
        <f t="shared" si="7"/>
        <v>0</v>
      </c>
      <c r="F25" s="24">
        <f t="shared" si="7"/>
        <v>0</v>
      </c>
      <c r="G25" s="24">
        <f t="shared" si="7"/>
        <v>0</v>
      </c>
      <c r="H25" s="24">
        <f t="shared" si="7"/>
        <v>0</v>
      </c>
      <c r="I25" s="24">
        <f t="shared" si="7"/>
        <v>0</v>
      </c>
      <c r="J25" s="24">
        <f t="shared" si="7"/>
        <v>0</v>
      </c>
      <c r="K25" s="24">
        <f t="shared" si="7"/>
        <v>0</v>
      </c>
      <c r="L25" s="24">
        <f t="shared" si="7"/>
        <v>0</v>
      </c>
      <c r="M25" s="24">
        <f t="shared" si="7"/>
        <v>0</v>
      </c>
      <c r="N25" s="24">
        <f t="shared" si="7"/>
        <v>0</v>
      </c>
      <c r="O25" s="5"/>
      <c r="P25" s="10"/>
    </row>
    <row r="26" spans="1:16" outlineLevel="1" x14ac:dyDescent="0.25">
      <c r="A26" s="26" t="s">
        <v>14</v>
      </c>
      <c r="B26" s="27"/>
      <c r="C26" s="103" t="s">
        <v>52</v>
      </c>
      <c r="D26" s="104"/>
      <c r="E26" s="104"/>
      <c r="F26" s="104"/>
      <c r="G26" s="104"/>
      <c r="H26" s="104"/>
      <c r="I26" s="104"/>
      <c r="J26" s="104"/>
      <c r="K26" s="104"/>
      <c r="L26" s="104"/>
      <c r="M26" s="104"/>
      <c r="N26" s="104"/>
      <c r="O26" s="5"/>
      <c r="P26" s="6"/>
    </row>
    <row r="27" spans="1:16" outlineLevel="1" x14ac:dyDescent="0.25">
      <c r="A27" s="25" t="s">
        <v>15</v>
      </c>
      <c r="B27" s="7"/>
      <c r="C27" s="86">
        <v>0</v>
      </c>
      <c r="D27" s="86">
        <v>0</v>
      </c>
      <c r="E27" s="86">
        <v>0</v>
      </c>
      <c r="F27" s="86">
        <v>0</v>
      </c>
      <c r="G27" s="86">
        <v>0</v>
      </c>
      <c r="H27" s="86">
        <v>0</v>
      </c>
      <c r="I27" s="86">
        <v>0</v>
      </c>
      <c r="J27" s="86">
        <v>0</v>
      </c>
      <c r="K27" s="86">
        <v>0</v>
      </c>
      <c r="L27" s="86">
        <v>0</v>
      </c>
      <c r="M27" s="86">
        <v>0</v>
      </c>
      <c r="N27" s="86">
        <v>0</v>
      </c>
      <c r="O27" s="28"/>
      <c r="P27" s="10" t="s">
        <v>16</v>
      </c>
    </row>
    <row r="28" spans="1:16" s="33" customFormat="1" ht="16.5" customHeight="1" x14ac:dyDescent="0.25">
      <c r="A28" s="29" t="s">
        <v>17</v>
      </c>
      <c r="B28" s="30"/>
      <c r="C28" s="30">
        <f t="shared" ref="C28:N28" si="8">SUM(C19:C27)</f>
        <v>0</v>
      </c>
      <c r="D28" s="30">
        <f t="shared" si="8"/>
        <v>0</v>
      </c>
      <c r="E28" s="30">
        <f t="shared" si="8"/>
        <v>0</v>
      </c>
      <c r="F28" s="30">
        <f t="shared" si="8"/>
        <v>0</v>
      </c>
      <c r="G28" s="30">
        <f t="shared" si="8"/>
        <v>0</v>
      </c>
      <c r="H28" s="30">
        <f t="shared" si="8"/>
        <v>0</v>
      </c>
      <c r="I28" s="30">
        <f t="shared" si="8"/>
        <v>0</v>
      </c>
      <c r="J28" s="30">
        <f t="shared" si="8"/>
        <v>0</v>
      </c>
      <c r="K28" s="30">
        <f t="shared" si="8"/>
        <v>0</v>
      </c>
      <c r="L28" s="30">
        <f t="shared" si="8"/>
        <v>0</v>
      </c>
      <c r="M28" s="30">
        <f t="shared" si="8"/>
        <v>0</v>
      </c>
      <c r="N28" s="30">
        <f t="shared" si="8"/>
        <v>0</v>
      </c>
      <c r="O28" s="31">
        <f>SUM(C28:N28)</f>
        <v>0</v>
      </c>
      <c r="P28" s="32"/>
    </row>
    <row r="29" spans="1:16" s="19" customFormat="1" x14ac:dyDescent="0.25">
      <c r="A29" s="40" t="s">
        <v>22</v>
      </c>
      <c r="B29" s="41"/>
      <c r="C29" s="41">
        <f t="shared" ref="C29:N29" si="9">C28+C17</f>
        <v>0</v>
      </c>
      <c r="D29" s="41">
        <f t="shared" si="9"/>
        <v>0</v>
      </c>
      <c r="E29" s="41">
        <f t="shared" si="9"/>
        <v>0</v>
      </c>
      <c r="F29" s="41">
        <f t="shared" si="9"/>
        <v>0</v>
      </c>
      <c r="G29" s="41">
        <f t="shared" si="9"/>
        <v>0</v>
      </c>
      <c r="H29" s="41">
        <f t="shared" si="9"/>
        <v>0</v>
      </c>
      <c r="I29" s="41">
        <f t="shared" si="9"/>
        <v>0</v>
      </c>
      <c r="J29" s="41">
        <f t="shared" si="9"/>
        <v>0</v>
      </c>
      <c r="K29" s="41">
        <f t="shared" si="9"/>
        <v>0</v>
      </c>
      <c r="L29" s="41">
        <f t="shared" si="9"/>
        <v>0</v>
      </c>
      <c r="M29" s="41">
        <f t="shared" si="9"/>
        <v>0</v>
      </c>
      <c r="N29" s="41">
        <f t="shared" si="9"/>
        <v>0</v>
      </c>
      <c r="O29" s="17">
        <f>SUM(C29:N29)</f>
        <v>0</v>
      </c>
      <c r="P29" s="18"/>
    </row>
    <row r="30" spans="1:16" s="19" customFormat="1" x14ac:dyDescent="0.2">
      <c r="A30" s="44" t="s">
        <v>23</v>
      </c>
      <c r="B30" s="45"/>
      <c r="C30" s="103" t="s">
        <v>47</v>
      </c>
      <c r="D30" s="104"/>
      <c r="E30" s="104"/>
      <c r="F30" s="104"/>
      <c r="G30" s="104"/>
      <c r="H30" s="104"/>
      <c r="I30" s="104"/>
      <c r="J30" s="104"/>
      <c r="K30" s="104"/>
      <c r="L30" s="104"/>
      <c r="M30" s="104"/>
      <c r="N30" s="104"/>
      <c r="O30" s="46"/>
      <c r="P30" s="18"/>
    </row>
    <row r="31" spans="1:16" s="19" customFormat="1" x14ac:dyDescent="0.25">
      <c r="A31" s="47" t="s">
        <v>41</v>
      </c>
      <c r="B31" s="27"/>
      <c r="C31" s="86">
        <v>0</v>
      </c>
      <c r="D31" s="86">
        <v>0</v>
      </c>
      <c r="E31" s="86">
        <v>0</v>
      </c>
      <c r="F31" s="86">
        <v>0</v>
      </c>
      <c r="G31" s="86">
        <v>0</v>
      </c>
      <c r="H31" s="86">
        <v>0</v>
      </c>
      <c r="I31" s="86">
        <v>0</v>
      </c>
      <c r="J31" s="86">
        <v>0</v>
      </c>
      <c r="K31" s="86">
        <v>0</v>
      </c>
      <c r="L31" s="86">
        <v>0</v>
      </c>
      <c r="M31" s="86">
        <v>0</v>
      </c>
      <c r="N31" s="86">
        <v>0</v>
      </c>
      <c r="O31" s="48">
        <f>SUM(C31:N31)</f>
        <v>0</v>
      </c>
      <c r="P31" s="18" t="s">
        <v>24</v>
      </c>
    </row>
    <row r="32" spans="1:16" s="19" customFormat="1" x14ac:dyDescent="0.2">
      <c r="A32" s="105"/>
      <c r="B32" s="106"/>
      <c r="C32" s="103" t="s">
        <v>56</v>
      </c>
      <c r="D32" s="104"/>
      <c r="E32" s="104"/>
      <c r="F32" s="104"/>
      <c r="G32" s="104"/>
      <c r="H32" s="104"/>
      <c r="I32" s="104"/>
      <c r="J32" s="104"/>
      <c r="K32" s="104"/>
      <c r="L32" s="104"/>
      <c r="M32" s="104"/>
      <c r="N32" s="104"/>
      <c r="O32" s="48"/>
      <c r="P32" s="18"/>
    </row>
    <row r="33" spans="1:16" s="50" customFormat="1" ht="15" customHeight="1" x14ac:dyDescent="0.25">
      <c r="A33" s="81" t="s">
        <v>55</v>
      </c>
      <c r="B33" s="72"/>
      <c r="C33" s="24">
        <f t="shared" ref="C33:N33" si="10">$B$33/12</f>
        <v>0</v>
      </c>
      <c r="D33" s="24">
        <f t="shared" si="10"/>
        <v>0</v>
      </c>
      <c r="E33" s="24">
        <f t="shared" si="10"/>
        <v>0</v>
      </c>
      <c r="F33" s="24">
        <f t="shared" si="10"/>
        <v>0</v>
      </c>
      <c r="G33" s="24">
        <f t="shared" si="10"/>
        <v>0</v>
      </c>
      <c r="H33" s="24">
        <f t="shared" si="10"/>
        <v>0</v>
      </c>
      <c r="I33" s="24">
        <f t="shared" si="10"/>
        <v>0</v>
      </c>
      <c r="J33" s="24">
        <f t="shared" si="10"/>
        <v>0</v>
      </c>
      <c r="K33" s="24">
        <f t="shared" si="10"/>
        <v>0</v>
      </c>
      <c r="L33" s="24">
        <f t="shared" si="10"/>
        <v>0</v>
      </c>
      <c r="M33" s="24">
        <f t="shared" si="10"/>
        <v>0</v>
      </c>
      <c r="N33" s="24">
        <f t="shared" si="10"/>
        <v>0</v>
      </c>
      <c r="O33" s="48">
        <f>SUM(C33:N33)</f>
        <v>0</v>
      </c>
      <c r="P33" s="49" t="s">
        <v>53</v>
      </c>
    </row>
    <row r="34" spans="1:16" s="51" customFormat="1" x14ac:dyDescent="0.25">
      <c r="A34" s="52" t="s">
        <v>42</v>
      </c>
      <c r="B34" s="53"/>
      <c r="C34" s="86"/>
      <c r="D34" s="86">
        <v>0</v>
      </c>
      <c r="E34" s="86">
        <v>0</v>
      </c>
      <c r="F34" s="86">
        <v>0</v>
      </c>
      <c r="G34" s="86">
        <v>0</v>
      </c>
      <c r="H34" s="86">
        <v>0</v>
      </c>
      <c r="I34" s="86">
        <v>0</v>
      </c>
      <c r="J34" s="86">
        <v>0</v>
      </c>
      <c r="K34" s="86">
        <v>0</v>
      </c>
      <c r="L34" s="86">
        <v>0</v>
      </c>
      <c r="M34" s="86">
        <v>0</v>
      </c>
      <c r="N34" s="86">
        <v>0</v>
      </c>
      <c r="O34" s="54"/>
      <c r="P34" s="10" t="s">
        <v>25</v>
      </c>
    </row>
    <row r="35" spans="1:16" s="19" customFormat="1" ht="26.25" customHeight="1" x14ac:dyDescent="0.25">
      <c r="A35" s="42" t="s">
        <v>39</v>
      </c>
      <c r="B35" s="55"/>
      <c r="C35" s="43">
        <f>C11-C29-C31-C33-C34</f>
        <v>0</v>
      </c>
      <c r="D35" s="43">
        <f t="shared" ref="D35:N35" si="11">D11-D29-D31-D33-D34</f>
        <v>0</v>
      </c>
      <c r="E35" s="43">
        <f>E11-E29-E31-E33-E34</f>
        <v>0</v>
      </c>
      <c r="F35" s="43">
        <f>F11-F29-F31-F33-F34</f>
        <v>0</v>
      </c>
      <c r="G35" s="43">
        <f t="shared" si="11"/>
        <v>0</v>
      </c>
      <c r="H35" s="43">
        <f t="shared" si="11"/>
        <v>0</v>
      </c>
      <c r="I35" s="43">
        <f t="shared" si="11"/>
        <v>0</v>
      </c>
      <c r="J35" s="43">
        <f t="shared" si="11"/>
        <v>0</v>
      </c>
      <c r="K35" s="43">
        <f t="shared" si="11"/>
        <v>0</v>
      </c>
      <c r="L35" s="43">
        <f t="shared" si="11"/>
        <v>0</v>
      </c>
      <c r="M35" s="43">
        <f t="shared" si="11"/>
        <v>0</v>
      </c>
      <c r="N35" s="43">
        <f t="shared" si="11"/>
        <v>0</v>
      </c>
      <c r="O35" s="55">
        <f>SUM(C35:N35)</f>
        <v>0</v>
      </c>
      <c r="P35" s="18"/>
    </row>
    <row r="36" spans="1:16" x14ac:dyDescent="0.25">
      <c r="A36" s="44" t="s">
        <v>44</v>
      </c>
      <c r="B36" s="56" t="s">
        <v>26</v>
      </c>
      <c r="C36" s="57"/>
      <c r="D36" s="57"/>
      <c r="E36" s="57"/>
      <c r="F36" s="57"/>
      <c r="G36" s="57"/>
      <c r="H36" s="57"/>
      <c r="I36" s="57"/>
      <c r="J36" s="57"/>
      <c r="K36" s="57"/>
      <c r="L36" s="57"/>
      <c r="M36" s="57"/>
      <c r="N36" s="57"/>
      <c r="O36" s="20"/>
      <c r="P36" s="6"/>
    </row>
    <row r="37" spans="1:16" s="58" customFormat="1" x14ac:dyDescent="0.2">
      <c r="A37" s="47" t="s">
        <v>38</v>
      </c>
      <c r="B37" s="70"/>
      <c r="C37" s="74">
        <f t="shared" ref="C37:N37" si="12">B37+C35</f>
        <v>0</v>
      </c>
      <c r="D37" s="74">
        <f t="shared" ref="D37:I37" si="13">C37+D35</f>
        <v>0</v>
      </c>
      <c r="E37" s="74">
        <f t="shared" si="13"/>
        <v>0</v>
      </c>
      <c r="F37" s="74">
        <f t="shared" si="13"/>
        <v>0</v>
      </c>
      <c r="G37" s="74">
        <f t="shared" si="13"/>
        <v>0</v>
      </c>
      <c r="H37" s="74">
        <f t="shared" si="13"/>
        <v>0</v>
      </c>
      <c r="I37" s="74">
        <f t="shared" si="13"/>
        <v>0</v>
      </c>
      <c r="J37" s="74">
        <f t="shared" si="12"/>
        <v>0</v>
      </c>
      <c r="K37" s="74">
        <f t="shared" si="12"/>
        <v>0</v>
      </c>
      <c r="L37" s="74">
        <f t="shared" si="12"/>
        <v>0</v>
      </c>
      <c r="M37" s="74">
        <f t="shared" si="12"/>
        <v>0</v>
      </c>
      <c r="N37" s="74">
        <f t="shared" si="12"/>
        <v>0</v>
      </c>
      <c r="O37" s="75"/>
      <c r="P37" s="10"/>
    </row>
    <row r="38" spans="1:16" s="58" customFormat="1" x14ac:dyDescent="0.2">
      <c r="A38" s="47" t="s">
        <v>27</v>
      </c>
      <c r="B38" s="70"/>
      <c r="C38" s="76">
        <f>$B$38</f>
        <v>0</v>
      </c>
      <c r="D38" s="76">
        <f t="shared" ref="D38:N38" si="14">$B$38</f>
        <v>0</v>
      </c>
      <c r="E38" s="76">
        <f t="shared" si="14"/>
        <v>0</v>
      </c>
      <c r="F38" s="76">
        <f t="shared" si="14"/>
        <v>0</v>
      </c>
      <c r="G38" s="76">
        <f t="shared" si="14"/>
        <v>0</v>
      </c>
      <c r="H38" s="76">
        <f t="shared" si="14"/>
        <v>0</v>
      </c>
      <c r="I38" s="76">
        <f t="shared" si="14"/>
        <v>0</v>
      </c>
      <c r="J38" s="76">
        <f t="shared" si="14"/>
        <v>0</v>
      </c>
      <c r="K38" s="76">
        <f t="shared" si="14"/>
        <v>0</v>
      </c>
      <c r="L38" s="76">
        <f t="shared" si="14"/>
        <v>0</v>
      </c>
      <c r="M38" s="76">
        <f t="shared" si="14"/>
        <v>0</v>
      </c>
      <c r="N38" s="76">
        <f t="shared" si="14"/>
        <v>0</v>
      </c>
      <c r="O38" s="75"/>
      <c r="P38" s="10"/>
    </row>
    <row r="39" spans="1:16" s="58" customFormat="1" x14ac:dyDescent="0.2">
      <c r="A39" s="73" t="s">
        <v>28</v>
      </c>
      <c r="B39" s="74">
        <f t="shared" ref="B39:N39" si="15">B37+B38</f>
        <v>0</v>
      </c>
      <c r="C39" s="74">
        <f t="shared" si="15"/>
        <v>0</v>
      </c>
      <c r="D39" s="74">
        <f t="shared" si="15"/>
        <v>0</v>
      </c>
      <c r="E39" s="74">
        <f t="shared" si="15"/>
        <v>0</v>
      </c>
      <c r="F39" s="74">
        <f t="shared" si="15"/>
        <v>0</v>
      </c>
      <c r="G39" s="74">
        <f t="shared" si="15"/>
        <v>0</v>
      </c>
      <c r="H39" s="74">
        <f t="shared" si="15"/>
        <v>0</v>
      </c>
      <c r="I39" s="74">
        <f t="shared" si="15"/>
        <v>0</v>
      </c>
      <c r="J39" s="74">
        <f t="shared" si="15"/>
        <v>0</v>
      </c>
      <c r="K39" s="74">
        <f t="shared" si="15"/>
        <v>0</v>
      </c>
      <c r="L39" s="74">
        <f t="shared" si="15"/>
        <v>0</v>
      </c>
      <c r="M39" s="74">
        <f t="shared" si="15"/>
        <v>0</v>
      </c>
      <c r="N39" s="74">
        <f t="shared" si="15"/>
        <v>0</v>
      </c>
      <c r="O39" s="75"/>
      <c r="P39" s="59"/>
    </row>
    <row r="40" spans="1:16" ht="6.75" customHeight="1" x14ac:dyDescent="0.25">
      <c r="O40" s="7"/>
      <c r="P40" s="6"/>
    </row>
    <row r="41" spans="1:16" s="61" customFormat="1" ht="36.75" customHeight="1" x14ac:dyDescent="0.25">
      <c r="A41" s="109" t="s">
        <v>57</v>
      </c>
      <c r="B41" s="109"/>
      <c r="C41" s="109"/>
      <c r="D41" s="109"/>
      <c r="E41" s="109"/>
      <c r="F41" s="109"/>
      <c r="G41" s="109"/>
      <c r="H41" s="109"/>
      <c r="I41" s="109"/>
      <c r="J41" s="109"/>
      <c r="K41" s="110"/>
      <c r="L41" s="107" t="str">
        <f>IF(O51&gt;=0,"kein Liquiditätsbedarf","Höchster Liquiditätsbedarf")</f>
        <v>kein Liquiditätsbedarf</v>
      </c>
      <c r="M41" s="108"/>
      <c r="N41" s="108"/>
      <c r="O41" s="60" t="str">
        <f>IF(O51&gt;=0,"",O51)</f>
        <v/>
      </c>
      <c r="P41" s="115"/>
    </row>
    <row r="42" spans="1:16" s="61" customFormat="1" ht="18" customHeight="1" x14ac:dyDescent="0.2">
      <c r="A42" s="117" t="s">
        <v>29</v>
      </c>
      <c r="B42" s="117"/>
      <c r="C42" s="117"/>
      <c r="D42" s="117"/>
      <c r="E42" s="117"/>
      <c r="F42" s="117"/>
      <c r="G42" s="117"/>
      <c r="H42" s="117"/>
      <c r="I42" s="117"/>
      <c r="J42" s="117"/>
      <c r="K42" s="117"/>
      <c r="L42" s="117"/>
      <c r="M42" s="117"/>
      <c r="N42" s="95"/>
      <c r="O42" s="62"/>
      <c r="P42" s="116"/>
    </row>
    <row r="43" spans="1:16" ht="36.75" customHeight="1" x14ac:dyDescent="0.25">
      <c r="A43" s="102"/>
      <c r="B43" s="102"/>
      <c r="C43" s="102"/>
      <c r="D43" s="102"/>
      <c r="E43" s="102"/>
      <c r="F43" s="102"/>
      <c r="G43" s="102"/>
      <c r="H43" s="102"/>
      <c r="I43" s="102"/>
      <c r="J43" s="102"/>
      <c r="K43" s="102"/>
      <c r="L43" s="102"/>
      <c r="M43" s="102"/>
      <c r="N43" s="102"/>
      <c r="O43" s="102"/>
      <c r="P43" s="63"/>
    </row>
    <row r="44" spans="1:16" x14ac:dyDescent="0.25">
      <c r="A44" s="102"/>
      <c r="B44" s="102"/>
      <c r="C44" s="102"/>
      <c r="D44" s="102"/>
      <c r="E44" s="102"/>
      <c r="F44" s="102"/>
      <c r="G44" s="102"/>
      <c r="H44" s="102"/>
      <c r="I44" s="102"/>
      <c r="J44" s="102"/>
      <c r="K44" s="102"/>
      <c r="L44" s="102"/>
      <c r="M44" s="102"/>
      <c r="N44" s="102"/>
      <c r="O44" s="102"/>
    </row>
    <row r="45" spans="1:16" x14ac:dyDescent="0.25">
      <c r="A45" s="102"/>
      <c r="B45" s="102"/>
      <c r="C45" s="102"/>
      <c r="D45" s="102"/>
      <c r="E45" s="102"/>
      <c r="F45" s="102"/>
      <c r="G45" s="102"/>
      <c r="H45" s="102"/>
      <c r="I45" s="102"/>
      <c r="J45" s="102"/>
      <c r="K45" s="102"/>
      <c r="L45" s="102"/>
      <c r="M45" s="102"/>
      <c r="N45" s="102"/>
      <c r="O45" s="102"/>
    </row>
    <row r="46" spans="1:16" x14ac:dyDescent="0.25">
      <c r="A46" s="102"/>
      <c r="B46" s="102"/>
      <c r="C46" s="102"/>
      <c r="D46" s="102"/>
      <c r="E46" s="102"/>
      <c r="F46" s="102"/>
      <c r="G46" s="102"/>
      <c r="H46" s="102"/>
      <c r="I46" s="102"/>
      <c r="J46" s="102"/>
      <c r="K46" s="102"/>
      <c r="L46" s="102"/>
      <c r="M46" s="102"/>
      <c r="N46" s="102"/>
      <c r="O46" s="102"/>
    </row>
    <row r="47" spans="1:16" x14ac:dyDescent="0.25">
      <c r="A47" s="102"/>
      <c r="B47" s="102"/>
      <c r="C47" s="102"/>
      <c r="D47" s="102"/>
      <c r="E47" s="102"/>
      <c r="F47" s="102"/>
      <c r="G47" s="102"/>
      <c r="H47" s="102"/>
      <c r="I47" s="102"/>
      <c r="J47" s="102"/>
      <c r="K47" s="102"/>
      <c r="L47" s="102"/>
      <c r="M47" s="102"/>
      <c r="N47" s="102"/>
      <c r="O47" s="102"/>
    </row>
    <row r="48" spans="1:16" hidden="1" x14ac:dyDescent="0.25">
      <c r="J48" s="64"/>
    </row>
    <row r="49" spans="10:15" hidden="1" x14ac:dyDescent="0.25">
      <c r="J49" s="51"/>
      <c r="K49" s="51"/>
      <c r="L49" s="51"/>
    </row>
    <row r="50" spans="10:15" hidden="1" x14ac:dyDescent="0.25">
      <c r="J50" s="65"/>
      <c r="K50" s="65"/>
      <c r="L50" s="65"/>
      <c r="O50" s="66">
        <f>MIN(C39:N39)</f>
        <v>0</v>
      </c>
    </row>
    <row r="51" spans="10:15" hidden="1" x14ac:dyDescent="0.25">
      <c r="O51" s="67">
        <f>ROUNDUP(O50,-3)</f>
        <v>0</v>
      </c>
    </row>
    <row r="52" spans="10:15" hidden="1" x14ac:dyDescent="0.25"/>
    <row r="53" spans="10:15" hidden="1" x14ac:dyDescent="0.25"/>
    <row r="54" spans="10:15" hidden="1" x14ac:dyDescent="0.25"/>
    <row r="55" spans="10:15" hidden="1" x14ac:dyDescent="0.25"/>
    <row r="56" spans="10:15" hidden="1" x14ac:dyDescent="0.25"/>
    <row r="57" spans="10:15" hidden="1" x14ac:dyDescent="0.25"/>
    <row r="58" spans="10:15" hidden="1" x14ac:dyDescent="0.25"/>
    <row r="59" spans="10:15" hidden="1" x14ac:dyDescent="0.25"/>
    <row r="60" spans="10:15" hidden="1" x14ac:dyDescent="0.25"/>
    <row r="61" spans="10:15" hidden="1" x14ac:dyDescent="0.25"/>
    <row r="62" spans="10:15" hidden="1" x14ac:dyDescent="0.25"/>
    <row r="63" spans="10:15" hidden="1" x14ac:dyDescent="0.25"/>
    <row r="64" spans="10: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s="68" customFormat="1" hidden="1" x14ac:dyDescent="0.25"/>
    <row r="85" s="68" customFormat="1"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1:1" hidden="1" x14ac:dyDescent="0.25"/>
    <row r="98" spans="1:1" hidden="1" x14ac:dyDescent="0.25"/>
    <row r="99" spans="1:1" hidden="1" x14ac:dyDescent="0.25"/>
    <row r="100" spans="1:1" hidden="1" x14ac:dyDescent="0.25"/>
    <row r="101" spans="1:1" hidden="1" x14ac:dyDescent="0.25"/>
    <row r="102" spans="1:1" hidden="1" x14ac:dyDescent="0.25"/>
    <row r="103" spans="1:1" hidden="1" x14ac:dyDescent="0.25"/>
    <row r="104" spans="1:1" hidden="1" x14ac:dyDescent="0.25"/>
    <row r="105" spans="1:1" hidden="1" x14ac:dyDescent="0.25"/>
    <row r="106" spans="1:1" hidden="1" x14ac:dyDescent="0.25"/>
    <row r="107" spans="1:1" hidden="1" x14ac:dyDescent="0.25"/>
    <row r="108" spans="1:1" hidden="1" x14ac:dyDescent="0.25">
      <c r="A108" s="51"/>
    </row>
  </sheetData>
  <sheetProtection password="8FAE" sheet="1" objects="1" scenarios="1" selectLockedCells="1"/>
  <mergeCells count="25">
    <mergeCell ref="P41:P42"/>
    <mergeCell ref="A42:M42"/>
    <mergeCell ref="A6:B6"/>
    <mergeCell ref="A7:A8"/>
    <mergeCell ref="A12:A13"/>
    <mergeCell ref="C26:N26"/>
    <mergeCell ref="C14:N14"/>
    <mergeCell ref="B12:O13"/>
    <mergeCell ref="C9:N9"/>
    <mergeCell ref="C18:N18"/>
    <mergeCell ref="C21:N21"/>
    <mergeCell ref="A21:B21"/>
    <mergeCell ref="B1:D1"/>
    <mergeCell ref="E1:I1"/>
    <mergeCell ref="J1:L1"/>
    <mergeCell ref="A2:K5"/>
    <mergeCell ref="A43:O47"/>
    <mergeCell ref="C30:N30"/>
    <mergeCell ref="C32:N32"/>
    <mergeCell ref="A32:B32"/>
    <mergeCell ref="L41:N41"/>
    <mergeCell ref="A41:K41"/>
    <mergeCell ref="M3:O3"/>
    <mergeCell ref="M4:O4"/>
    <mergeCell ref="M5:O5"/>
  </mergeCells>
  <conditionalFormatting sqref="B35">
    <cfRule type="cellIs" dxfId="48" priority="28" operator="lessThan">
      <formula>0</formula>
    </cfRule>
    <cfRule type="cellIs" dxfId="47" priority="29" operator="greaterThan">
      <formula>0</formula>
    </cfRule>
  </conditionalFormatting>
  <conditionalFormatting sqref="B39">
    <cfRule type="cellIs" dxfId="46" priority="26" operator="lessThan">
      <formula>0</formula>
    </cfRule>
    <cfRule type="cellIs" dxfId="45" priority="27" operator="greaterThan">
      <formula>0</formula>
    </cfRule>
  </conditionalFormatting>
  <conditionalFormatting sqref="C39:N39">
    <cfRule type="cellIs" dxfId="44" priority="24" operator="lessThan">
      <formula>0</formula>
    </cfRule>
    <cfRule type="cellIs" dxfId="43" priority="25" operator="greaterThan">
      <formula>0</formula>
    </cfRule>
  </conditionalFormatting>
  <conditionalFormatting sqref="O35">
    <cfRule type="cellIs" dxfId="42" priority="22" operator="lessThan">
      <formula>0</formula>
    </cfRule>
    <cfRule type="cellIs" dxfId="41" priority="23" operator="greaterThan">
      <formula>0</formula>
    </cfRule>
  </conditionalFormatting>
  <conditionalFormatting sqref="C37:N37">
    <cfRule type="cellIs" dxfId="40" priority="20" operator="lessThan">
      <formula>0</formula>
    </cfRule>
    <cfRule type="cellIs" dxfId="39" priority="21" operator="greaterThan">
      <formula>0</formula>
    </cfRule>
  </conditionalFormatting>
  <conditionalFormatting sqref="O41:O42">
    <cfRule type="cellIs" dxfId="38" priority="18" operator="lessThan">
      <formula>0</formula>
    </cfRule>
    <cfRule type="cellIs" dxfId="37" priority="19" operator="greaterThan">
      <formula>0</formula>
    </cfRule>
  </conditionalFormatting>
  <conditionalFormatting sqref="O50">
    <cfRule type="cellIs" dxfId="36" priority="16" operator="lessThan">
      <formula>0</formula>
    </cfRule>
    <cfRule type="cellIs" dxfId="35" priority="17" operator="greaterThan">
      <formula>0</formula>
    </cfRule>
  </conditionalFormatting>
  <conditionalFormatting sqref="C35:N35">
    <cfRule type="cellIs" dxfId="34" priority="3" operator="lessThan">
      <formula>0</formula>
    </cfRule>
    <cfRule type="cellIs" dxfId="33" priority="4" operator="greaterThan">
      <formula>0</formula>
    </cfRule>
  </conditionalFormatting>
  <conditionalFormatting sqref="C29">
    <cfRule type="expression" dxfId="32" priority="31">
      <formula>$C$10=#REF!</formula>
    </cfRule>
  </conditionalFormatting>
  <dataValidations count="19">
    <dataValidation type="decimal" allowBlank="1" showInputMessage="1" showErrorMessage="1" errorTitle="Nur positive Zahlen möglich" error="Nur Eingabe positiver Zahlenwerte möglich." promptTitle="Bitte angeben" prompt="Tragen Sie hier sonstige laufende Kosten ein, die oben noch nicht abgedeckt sind._x000a__x000a_Diese werden gleichmäßig auf die Monate verteilt. Sie können die Werte manuell anpassen, um bereits getroffene / geplante Maßnahmen zu berücksichtigen." sqref="B25">
      <formula1>0</formula1>
      <formula2>100000000</formula2>
    </dataValidation>
    <dataValidation type="decimal" allowBlank="1" showInputMessage="1" showErrorMessage="1" sqref="B14 C19:N20 B39 C15:N16 B26:B30 B17:B18 B35:B36 B11:B12 C22:N25">
      <formula1>0</formula1>
      <formula2>100000000</formula2>
    </dataValidation>
    <dataValidation type="decimal" allowBlank="1" showInputMessage="1" showErrorMessage="1" errorTitle="Nur positive Zahlen möglich" error="Nur Eingabe positiver Zahlenwerte möglich." promptTitle="Bitte beachten" prompt="Die Jahreswerte werden automatisch gleichmäßig auf die Monate vertelit. _x000a__x000a_Bereits getroffene / geplante Maßnahmen, z.B. Stundung von Sozialversicherungsbeiträgen, sind noch nicht berücksichtigt. _x000a__x000a_Passen Sie die monatlichen Werte bitte entsprechend an." sqref="B20">
      <formula1>0</formula1>
      <formula2>100000000</formula2>
    </dataValidation>
    <dataValidation type="decimal" allowBlank="1" showInputMessage="1" showErrorMessage="1" errorTitle="Nur positive Zahlen möglich" error="Nur Eingabe positiver Zahlenwerte möglich." promptTitle="Bitte beachten" prompt="Die Jahreswerte werden automatisch gleichmäßig auf die Monate verteilt. _x000a__x000a_Saisonale Effekte oder bereits getroffene / geplante Maßnahmen, z.B. Kurzarbeit, sind noch nicht berücksichtigt. _x000a__x000a_Passen Sie die monatlichen Werte bitte entsprechend an." sqref="B19">
      <formula1>0</formula1>
      <formula2>100000000</formula2>
    </dataValidation>
    <dataValidation type="decimal" allowBlank="1" showInputMessage="1" showErrorMessage="1" errorTitle="Nur positive Zahlen möglich" error="Nur Eingabe positiver Zahlenwerte möglich." promptTitle="Bitte beachten" prompt="Die Jahreswerte werden automatisch gleichmäßig auf die Monate vertelit. _x000a__x000a_Bereits getroffene / geplante Maßnahmen, z.B. temporär ausgesetzte und später nachzuzahlende Mieten, sind noch nicht berücksichtigt. _x000a__x000a_Passen Sie die Monatswerte entsprechend an." sqref="B22">
      <formula1>0</formula1>
      <formula2>100000000</formula2>
    </dataValidation>
    <dataValidation type="decimal" allowBlank="1" showInputMessage="1" showErrorMessage="1" promptTitle="Bitte eintragen" prompt="Eingabe des Jahresumsatzes im Normalbetrieb (z.B. aus G+V / BWA 2019, Planung 2020)_x000a__x000a_Bitte planen Sie mithilfe der Auswahl-Felder in den folgenden Zellen Ihren voraussichtlichen Geschäftsverlauf während der Krise." sqref="B9">
      <formula1>0</formula1>
      <formula2>100000000</formula2>
    </dataValidation>
    <dataValidation type="decimal" allowBlank="1" showInputMessage="1" showErrorMessage="1" errorTitle="Nur positive Zahlen möglich" error="Nur Eingabe positiver Zahlenwerte möglich." promptTitle="Bitte eintragen" prompt="Die Werte werden automatisch an die Umsatzplanung angepasst._x000a__x000a_Bereits getroffene / geplante Maßnahmen, z.B. Reduzierung des Warenbestands, sind noch nicht berücksichtigt. _x000a__x000a_Passen Sie die monatlichen Werte bitte entsprechend an." sqref="B15">
      <formula1>0</formula1>
      <formula2>100000000</formula2>
    </dataValidation>
    <dataValidation type="decimal" allowBlank="1" showInputMessage="1" showErrorMessage="1" errorTitle="Nur positive Zahlen möglich" error="Nur Eingabe positiver Zahlenwerte möglich." promptTitle="Bitte eintragen" prompt="Die Werte werden automatisch an die Umsatzplanung angepasst._x000a__x000a_Bereits getroffene / geplante Maßnahmen, z.B. Reduzierung der Fremdleistungen, sind noch nicht berücksichtigt. _x000a__x000a_Passen Sie die monatlichen Werte bitte entsprechend an." sqref="B16">
      <formula1>0</formula1>
      <formula2>100000000</formula2>
    </dataValidation>
    <dataValidation type="decimal" allowBlank="1" showInputMessage="1" showErrorMessage="1" errorTitle="Nur positive Zahlen möglich" error="Nur Eingabe positiver Zahlenwerte möglich." promptTitle="Bitte beachten" prompt="Die Jahreswerte werden automatisch gleichmäßig auf die Monate vertelit. _x000a__x000a_Bereits getroffene / geplante Maßnahmen, z.B. temporär ausgesetzte und später nachzuzahlende Beiträge sind noch nicht berücksichtigt. _x000a__x000a_Passen Sie die Monatswerte entsprechend an." sqref="B23">
      <formula1>0</formula1>
      <formula2>100000000</formula2>
    </dataValidation>
    <dataValidation type="decimal" allowBlank="1" showInputMessage="1" showErrorMessage="1" errorTitle="Nur positive Zahlen möglich" error="Nur Eingabe positiver Zahlenwerte möglich." promptTitle="Bitte beachten" prompt="Die Jahreswerte werden automatisch gleichmäßig auf die Monate vertelit. _x000a__x000a_Bereits getroffene / geplante Maßnahmen, z.B. abgestoßene Fahrzeuge oder ausgesetzte Leasing-Raten, sind noch nicht berücksichtigt. _x000a__x000a_Passen Sie die Monatswerte entsprechend an." sqref="B24">
      <formula1>0</formula1>
      <formula2>100000000</formula2>
    </dataValidation>
    <dataValidation allowBlank="1" showErrorMessage="1" promptTitle="Bitte angeben" prompt="Tragen Sie hier Ihre Privatennahmen im Normaljahr ein._x000a__x000a_Bitte berücksichtigen Sie auch Ihren möglichen Beitrag bei der Reduzierung der Privatentnahmen und nehmen entsprechende Anpassungen manuell vor." sqref="B31"/>
    <dataValidation allowBlank="1" showInputMessage="1" showErrorMessage="1" promptTitle="Bitte beachten" prompt="Die Jahreswerte werden automatisch auf die Monate vertelit. _x000a__x000a_Bereits getroffene / geplante Maßnahmen, z.B. temporär ausgesetzte und später nachzuzahlende Steuerzahlungen sind noch nicht berücksichtigt. _x000a__x000a_Passen Sie die Monatswerte entsprechend an." sqref="B33"/>
    <dataValidation allowBlank="1" showInputMessage="1" showErrorMessage="1" promptTitle="Bitte angeben" prompt="Tragen Sie hier die Summe aller Guthaben (alle Giro- und Cash-Konten sowie Kasse) ein._x000a__x000a_Ist die Summe der Kontostände negativ, setzen Sie entsprechend ein Minus (-) vor den Wert." sqref="B37"/>
    <dataValidation type="decimal" allowBlank="1" showInputMessage="1" showErrorMessage="1" error="Eingabe eines positiven Zahlenwertes (z.B. 20.000)" promptTitle="Bitte angeben" prompt="Tragen Sie hier die Summe aller Ihnen aktuell zur Verfügung stehenden Kreditlinien ein." sqref="B38">
      <formula1>0</formula1>
      <formula2>100000000</formula2>
    </dataValidation>
    <dataValidation allowBlank="1" showInputMessage="1" showErrorMessage="1" promptTitle="Hinweis zur Bearbeitung" prompt="Grüne Felder sind durch Sie zu befüllen. _x000a_Graue Felder können Sie bei Bedarf anpassen._x000a_Blaue Felder werden automatisch für Sie berechnet._x000a__x000a_Bei Auswahl des Feldes erscheint eine Box mit Hinweisen._x000a_Bitte beachten Sie auch die roten Hinweistexte." sqref="B1:D1 J1:L1"/>
    <dataValidation type="decimal" allowBlank="1" showInputMessage="1" showErrorMessage="1" promptTitle="Bitte beachten" prompt="Tragen Sie Ihre Darlehensbelastung in dem jeweiligen Monat ein._x000a__x000a_Berücksichtigen Sie dabei auch bereits bewilligte / beantragte Tilgungsaussetzungen." sqref="C27:N27">
      <formula1>0</formula1>
      <formula2>100000000</formula2>
    </dataValidation>
    <dataValidation type="list" allowBlank="1" showInputMessage="1" showErrorMessage="1" promptTitle="Bitte auswählen" prompt="Geben Sie an, wie viel Prozent Ihres Normalumsatzes Sie während der Krise  in dem jeweiligen Monat erwarten (100% entspricht dem Normalverlauf)." sqref="C10:N10">
      <formula1>$W$10:$AK$10</formula1>
    </dataValidation>
    <dataValidation allowBlank="1" showInputMessage="1" showErrorMessage="1" promptTitle="Bitte beachten" prompt="Tragen Sie hier nur die dringend notwendigen Aufwändungen ein, die zur Bedienung aller privaten Verbindlichkeiten und der Bestreitung des Lebensunterhalts erforderlich sind!" sqref="C31:N31"/>
    <dataValidation allowBlank="1" showInputMessage="1" showErrorMessage="1" promptTitle=" Kundenhinweise" prompt="Bitte nutzen Sie dieses Feld für ergänzende Hinweise und Erläuterungen zu den oben angegebenen Werten._x000a__x000a_Bitte führen Sie in diesem Feld keine weiteren Berechnungen durch." sqref="A43:O47"/>
  </dataValidations>
  <pageMargins left="0.39370078740157483" right="0.39370078740157483" top="0.39370078740157483" bottom="0.39370078740157483" header="0.31496062992125984" footer="0.31496062992125984"/>
  <pageSetup paperSize="9" scale="47" orientation="landscape" r:id="rId1"/>
  <ignoredErrors>
    <ignoredError sqref="I15:N16 I19:N20 I22:N25 I33:N33 C33:E33 C22:E25 C19:E19 C16:E16 C20:E20 F15:H16 F19:H20 F22:H25 F33:G33 H33 D15:E1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8"/>
  <sheetViews>
    <sheetView zoomScaleNormal="100" workbookViewId="0">
      <selection activeCell="C10" sqref="C10"/>
    </sheetView>
  </sheetViews>
  <sheetFormatPr baseColWidth="10" defaultColWidth="0" defaultRowHeight="15" zeroHeight="1" outlineLevelRow="1" x14ac:dyDescent="0.25"/>
  <cols>
    <col min="1" max="1" width="54.85546875" customWidth="1"/>
    <col min="2" max="2" width="14.7109375" customWidth="1"/>
    <col min="3" max="11" width="17.140625" customWidth="1"/>
    <col min="12" max="15" width="17.42578125" customWidth="1"/>
    <col min="16" max="16" width="101.28515625" hidden="1" customWidth="1"/>
    <col min="17" max="16384" width="11.42578125" hidden="1"/>
  </cols>
  <sheetData>
    <row r="1" spans="1:37" ht="22.5" customHeight="1" x14ac:dyDescent="0.25">
      <c r="A1" s="97" t="s">
        <v>0</v>
      </c>
      <c r="B1" s="134">
        <f>'Liquiditätsplan 2022'!B1:D1</f>
        <v>0</v>
      </c>
      <c r="C1" s="134"/>
      <c r="D1" s="134"/>
      <c r="E1" s="99" t="s">
        <v>1</v>
      </c>
      <c r="F1" s="99"/>
      <c r="G1" s="135">
        <f>'Liquiditätsplan 2022'!J1</f>
        <v>0</v>
      </c>
      <c r="H1" s="136"/>
      <c r="I1" s="136"/>
      <c r="M1" s="2"/>
      <c r="N1" s="78" t="s">
        <v>43</v>
      </c>
      <c r="O1" s="87">
        <f ca="1">TODAY()</f>
        <v>44600</v>
      </c>
    </row>
    <row r="2" spans="1:37" ht="36" customHeight="1" x14ac:dyDescent="0.25">
      <c r="A2" s="100" t="s">
        <v>51</v>
      </c>
      <c r="B2" s="100"/>
      <c r="C2" s="100"/>
      <c r="D2" s="100"/>
      <c r="E2" s="100"/>
      <c r="F2" s="100"/>
      <c r="G2" s="100"/>
      <c r="H2" s="100"/>
      <c r="I2" s="100"/>
      <c r="J2" s="100"/>
      <c r="K2" s="100"/>
      <c r="M2" s="85"/>
      <c r="N2" s="2"/>
    </row>
    <row r="3" spans="1:37" x14ac:dyDescent="0.25">
      <c r="A3" s="100"/>
      <c r="B3" s="100"/>
      <c r="C3" s="100"/>
      <c r="D3" s="100"/>
      <c r="E3" s="100"/>
      <c r="F3" s="100"/>
      <c r="G3" s="100"/>
      <c r="H3" s="100"/>
      <c r="I3" s="100"/>
      <c r="J3" s="100"/>
      <c r="K3" s="100"/>
      <c r="M3" s="111" t="s">
        <v>2</v>
      </c>
      <c r="N3" s="111"/>
      <c r="O3" s="111"/>
    </row>
    <row r="4" spans="1:37" ht="15" customHeight="1" x14ac:dyDescent="0.25">
      <c r="A4" s="100"/>
      <c r="B4" s="100"/>
      <c r="C4" s="100"/>
      <c r="D4" s="100"/>
      <c r="E4" s="100"/>
      <c r="F4" s="100"/>
      <c r="G4" s="100"/>
      <c r="H4" s="100"/>
      <c r="I4" s="100"/>
      <c r="J4" s="100"/>
      <c r="K4" s="100"/>
      <c r="M4" s="112" t="s">
        <v>45</v>
      </c>
      <c r="N4" s="112"/>
      <c r="O4" s="112"/>
    </row>
    <row r="5" spans="1:37" ht="12" customHeight="1" x14ac:dyDescent="0.25">
      <c r="A5" s="101"/>
      <c r="B5" s="101"/>
      <c r="C5" s="101"/>
      <c r="D5" s="101"/>
      <c r="E5" s="101"/>
      <c r="F5" s="101"/>
      <c r="G5" s="101"/>
      <c r="H5" s="101"/>
      <c r="I5" s="101"/>
      <c r="J5" s="101"/>
      <c r="K5" s="101"/>
      <c r="M5" s="113" t="s">
        <v>46</v>
      </c>
      <c r="N5" s="114"/>
      <c r="O5" s="114"/>
    </row>
    <row r="6" spans="1:37" ht="26.25" customHeight="1" x14ac:dyDescent="0.25">
      <c r="A6" s="118" t="s">
        <v>59</v>
      </c>
      <c r="B6" s="119"/>
      <c r="C6" s="3"/>
      <c r="D6" s="3"/>
      <c r="E6" s="3"/>
      <c r="F6" s="3"/>
      <c r="G6" s="3"/>
      <c r="H6" s="3"/>
      <c r="I6" s="3"/>
      <c r="J6" s="3"/>
      <c r="K6" s="3"/>
      <c r="L6" s="4"/>
      <c r="M6" s="4"/>
      <c r="N6" s="4"/>
      <c r="O6" s="4"/>
      <c r="P6" s="77" t="s">
        <v>49</v>
      </c>
    </row>
    <row r="7" spans="1:37" x14ac:dyDescent="0.25">
      <c r="A7" s="120" t="s">
        <v>3</v>
      </c>
      <c r="B7" s="82">
        <v>2019</v>
      </c>
      <c r="C7" s="83">
        <v>44927</v>
      </c>
      <c r="D7" s="83">
        <v>44958</v>
      </c>
      <c r="E7" s="83">
        <v>44986</v>
      </c>
      <c r="F7" s="83">
        <v>45017</v>
      </c>
      <c r="G7" s="83">
        <v>45047</v>
      </c>
      <c r="H7" s="83">
        <v>45078</v>
      </c>
      <c r="I7" s="83">
        <v>45108</v>
      </c>
      <c r="J7" s="83">
        <v>45139</v>
      </c>
      <c r="K7" s="83">
        <v>45170</v>
      </c>
      <c r="L7" s="83">
        <v>45200</v>
      </c>
      <c r="M7" s="83">
        <v>45231</v>
      </c>
      <c r="N7" s="83">
        <v>45261</v>
      </c>
      <c r="O7" s="5" t="s">
        <v>61</v>
      </c>
      <c r="P7" s="6"/>
    </row>
    <row r="8" spans="1:37" x14ac:dyDescent="0.25">
      <c r="A8" s="121"/>
      <c r="B8" s="82" t="s">
        <v>4</v>
      </c>
      <c r="C8" s="82"/>
      <c r="D8" s="82"/>
      <c r="E8" s="82"/>
      <c r="F8" s="84"/>
      <c r="G8" s="84"/>
      <c r="H8" s="84"/>
      <c r="I8" s="84"/>
      <c r="J8" s="84"/>
      <c r="K8" s="84"/>
      <c r="L8" s="84"/>
      <c r="M8" s="84"/>
      <c r="N8" s="84"/>
      <c r="O8" s="5"/>
      <c r="P8" s="6"/>
    </row>
    <row r="9" spans="1:37" x14ac:dyDescent="0.25">
      <c r="A9" s="8" t="s">
        <v>5</v>
      </c>
      <c r="B9" s="24">
        <f>'Liquiditätsplan 2022'!B9</f>
        <v>0</v>
      </c>
      <c r="C9" s="103" t="s">
        <v>54</v>
      </c>
      <c r="D9" s="104"/>
      <c r="E9" s="104"/>
      <c r="F9" s="104"/>
      <c r="G9" s="104"/>
      <c r="H9" s="104"/>
      <c r="I9" s="104"/>
      <c r="J9" s="104"/>
      <c r="K9" s="104"/>
      <c r="L9" s="104"/>
      <c r="M9" s="104"/>
      <c r="N9" s="137"/>
      <c r="O9" s="9"/>
      <c r="P9" s="10" t="s">
        <v>6</v>
      </c>
    </row>
    <row r="10" spans="1:37" x14ac:dyDescent="0.25">
      <c r="A10" s="11" t="s">
        <v>7</v>
      </c>
      <c r="B10" s="69" t="s">
        <v>8</v>
      </c>
      <c r="C10" s="79">
        <v>1</v>
      </c>
      <c r="D10" s="79">
        <v>1</v>
      </c>
      <c r="E10" s="79">
        <v>1</v>
      </c>
      <c r="F10" s="79">
        <v>1</v>
      </c>
      <c r="G10" s="79">
        <v>1</v>
      </c>
      <c r="H10" s="79">
        <v>1</v>
      </c>
      <c r="I10" s="79">
        <v>1</v>
      </c>
      <c r="J10" s="79">
        <v>1</v>
      </c>
      <c r="K10" s="79">
        <v>1</v>
      </c>
      <c r="L10" s="79">
        <v>1</v>
      </c>
      <c r="M10" s="79">
        <v>1</v>
      </c>
      <c r="N10" s="79">
        <v>1</v>
      </c>
      <c r="O10" s="12"/>
      <c r="P10" s="10" t="s">
        <v>9</v>
      </c>
      <c r="W10" s="13">
        <v>0</v>
      </c>
      <c r="X10" s="13">
        <v>0.1</v>
      </c>
      <c r="Y10" s="13">
        <v>0.2</v>
      </c>
      <c r="Z10" s="13">
        <v>0.3</v>
      </c>
      <c r="AA10" s="13">
        <v>0.4</v>
      </c>
      <c r="AB10" s="13">
        <v>0.5</v>
      </c>
      <c r="AC10" s="13">
        <v>0.6</v>
      </c>
      <c r="AD10" s="13">
        <v>0.7</v>
      </c>
      <c r="AE10" s="13">
        <v>0.8</v>
      </c>
      <c r="AF10" s="13">
        <v>0.9</v>
      </c>
      <c r="AG10" s="13">
        <v>1</v>
      </c>
      <c r="AH10" s="13">
        <v>1.2</v>
      </c>
      <c r="AI10" s="80">
        <v>1.5</v>
      </c>
      <c r="AJ10" s="80">
        <v>1.8</v>
      </c>
      <c r="AK10" s="80">
        <v>2</v>
      </c>
    </row>
    <row r="11" spans="1:37" s="19" customFormat="1" ht="25.5" x14ac:dyDescent="0.25">
      <c r="A11" s="14" t="s">
        <v>10</v>
      </c>
      <c r="B11" s="15"/>
      <c r="C11" s="16">
        <f>$B$9/12*C$10</f>
        <v>0</v>
      </c>
      <c r="D11" s="16">
        <f>$B$9/12*D$10</f>
        <v>0</v>
      </c>
      <c r="E11" s="16">
        <f>$B$9/12*E$10</f>
        <v>0</v>
      </c>
      <c r="F11" s="16">
        <f>$B$9/12*F$10</f>
        <v>0</v>
      </c>
      <c r="G11" s="16">
        <f t="shared" ref="G11:N11" si="0">$B$9/12*G$10</f>
        <v>0</v>
      </c>
      <c r="H11" s="16">
        <f t="shared" si="0"/>
        <v>0</v>
      </c>
      <c r="I11" s="16">
        <f t="shared" si="0"/>
        <v>0</v>
      </c>
      <c r="J11" s="16">
        <f t="shared" si="0"/>
        <v>0</v>
      </c>
      <c r="K11" s="16">
        <f t="shared" si="0"/>
        <v>0</v>
      </c>
      <c r="L11" s="16">
        <f t="shared" si="0"/>
        <v>0</v>
      </c>
      <c r="M11" s="16">
        <f t="shared" si="0"/>
        <v>0</v>
      </c>
      <c r="N11" s="16">
        <f t="shared" si="0"/>
        <v>0</v>
      </c>
      <c r="O11" s="17">
        <f>SUM(C11:N11)</f>
        <v>0</v>
      </c>
      <c r="P11" s="18"/>
    </row>
    <row r="12" spans="1:37" x14ac:dyDescent="0.25">
      <c r="A12" s="122" t="s">
        <v>11</v>
      </c>
      <c r="B12" s="89"/>
      <c r="C12" s="90"/>
      <c r="D12" s="90"/>
      <c r="E12" s="90"/>
      <c r="F12" s="90"/>
      <c r="G12" s="90"/>
      <c r="H12" s="90"/>
      <c r="I12" s="90"/>
      <c r="J12" s="90"/>
      <c r="K12" s="90"/>
      <c r="L12" s="90"/>
      <c r="M12" s="90"/>
      <c r="N12" s="90"/>
      <c r="O12" s="91"/>
      <c r="P12" s="6"/>
    </row>
    <row r="13" spans="1:37" x14ac:dyDescent="0.25">
      <c r="A13" s="121"/>
      <c r="B13" s="92"/>
      <c r="C13" s="93"/>
      <c r="D13" s="93"/>
      <c r="E13" s="93"/>
      <c r="F13" s="93"/>
      <c r="G13" s="93"/>
      <c r="H13" s="93"/>
      <c r="I13" s="93"/>
      <c r="J13" s="93"/>
      <c r="K13" s="93"/>
      <c r="L13" s="93"/>
      <c r="M13" s="93"/>
      <c r="N13" s="93"/>
      <c r="O13" s="94"/>
      <c r="P13" s="6"/>
    </row>
    <row r="14" spans="1:37" outlineLevel="1" x14ac:dyDescent="0.25">
      <c r="A14" s="34" t="s">
        <v>30</v>
      </c>
      <c r="B14" s="35"/>
      <c r="C14" s="103" t="s">
        <v>33</v>
      </c>
      <c r="D14" s="104"/>
      <c r="E14" s="104"/>
      <c r="F14" s="104"/>
      <c r="G14" s="104"/>
      <c r="H14" s="104"/>
      <c r="I14" s="104"/>
      <c r="J14" s="104"/>
      <c r="K14" s="104"/>
      <c r="L14" s="104"/>
      <c r="M14" s="104"/>
      <c r="N14" s="137"/>
      <c r="O14" s="21"/>
      <c r="P14" s="6"/>
    </row>
    <row r="15" spans="1:37" outlineLevel="1" x14ac:dyDescent="0.25">
      <c r="A15" s="36" t="s">
        <v>18</v>
      </c>
      <c r="B15" s="24">
        <f>'Liquiditätsplan 2022'!B15</f>
        <v>0</v>
      </c>
      <c r="C15" s="24">
        <f>($B15*C$10)/12</f>
        <v>0</v>
      </c>
      <c r="D15" s="24">
        <f>($B15*D$10)/12</f>
        <v>0</v>
      </c>
      <c r="E15" s="24">
        <f>($B15*E$10)/12</f>
        <v>0</v>
      </c>
      <c r="F15" s="24">
        <f>($B15*F$10)/12</f>
        <v>0</v>
      </c>
      <c r="G15" s="24">
        <f t="shared" ref="G15:N15" si="1">($B15*G$10)/12</f>
        <v>0</v>
      </c>
      <c r="H15" s="24">
        <f t="shared" si="1"/>
        <v>0</v>
      </c>
      <c r="I15" s="24">
        <f t="shared" si="1"/>
        <v>0</v>
      </c>
      <c r="J15" s="24">
        <f t="shared" si="1"/>
        <v>0</v>
      </c>
      <c r="K15" s="24">
        <f t="shared" si="1"/>
        <v>0</v>
      </c>
      <c r="L15" s="24">
        <f t="shared" si="1"/>
        <v>0</v>
      </c>
      <c r="M15" s="24">
        <f t="shared" si="1"/>
        <v>0</v>
      </c>
      <c r="N15" s="24">
        <f t="shared" si="1"/>
        <v>0</v>
      </c>
      <c r="O15" s="9">
        <f>SUM(C15:N15)</f>
        <v>0</v>
      </c>
      <c r="P15" s="10" t="s">
        <v>19</v>
      </c>
    </row>
    <row r="16" spans="1:37" outlineLevel="1" x14ac:dyDescent="0.25">
      <c r="A16" s="36" t="s">
        <v>20</v>
      </c>
      <c r="B16" s="24">
        <f>'Liquiditätsplan 2022'!B16</f>
        <v>0</v>
      </c>
      <c r="C16" s="24">
        <f t="shared" ref="C16:N16" si="2">($B16*C$10)/12</f>
        <v>0</v>
      </c>
      <c r="D16" s="24">
        <f t="shared" si="2"/>
        <v>0</v>
      </c>
      <c r="E16" s="24">
        <f t="shared" si="2"/>
        <v>0</v>
      </c>
      <c r="F16" s="24">
        <f t="shared" si="2"/>
        <v>0</v>
      </c>
      <c r="G16" s="24">
        <f t="shared" si="2"/>
        <v>0</v>
      </c>
      <c r="H16" s="24">
        <f t="shared" si="2"/>
        <v>0</v>
      </c>
      <c r="I16" s="24">
        <f t="shared" si="2"/>
        <v>0</v>
      </c>
      <c r="J16" s="24">
        <f t="shared" si="2"/>
        <v>0</v>
      </c>
      <c r="K16" s="24">
        <f t="shared" si="2"/>
        <v>0</v>
      </c>
      <c r="L16" s="24">
        <f t="shared" si="2"/>
        <v>0</v>
      </c>
      <c r="M16" s="24">
        <f t="shared" si="2"/>
        <v>0</v>
      </c>
      <c r="N16" s="24">
        <f t="shared" si="2"/>
        <v>0</v>
      </c>
      <c r="O16" s="9">
        <f>SUM(C16:N16)</f>
        <v>0</v>
      </c>
      <c r="P16" s="10" t="s">
        <v>48</v>
      </c>
    </row>
    <row r="17" spans="1:16" s="19" customFormat="1" ht="15.75" customHeight="1" x14ac:dyDescent="0.25">
      <c r="A17" s="37" t="s">
        <v>21</v>
      </c>
      <c r="B17" s="38"/>
      <c r="C17" s="38">
        <f t="shared" ref="C17:N17" si="3">SUM(C15:C16)</f>
        <v>0</v>
      </c>
      <c r="D17" s="38">
        <f t="shared" si="3"/>
        <v>0</v>
      </c>
      <c r="E17" s="38">
        <f t="shared" si="3"/>
        <v>0</v>
      </c>
      <c r="F17" s="38">
        <f t="shared" si="3"/>
        <v>0</v>
      </c>
      <c r="G17" s="38">
        <f t="shared" si="3"/>
        <v>0</v>
      </c>
      <c r="H17" s="38">
        <f t="shared" si="3"/>
        <v>0</v>
      </c>
      <c r="I17" s="38">
        <f t="shared" si="3"/>
        <v>0</v>
      </c>
      <c r="J17" s="38">
        <f t="shared" si="3"/>
        <v>0</v>
      </c>
      <c r="K17" s="38">
        <f t="shared" si="3"/>
        <v>0</v>
      </c>
      <c r="L17" s="38">
        <f t="shared" si="3"/>
        <v>0</v>
      </c>
      <c r="M17" s="38">
        <f t="shared" si="3"/>
        <v>0</v>
      </c>
      <c r="N17" s="38">
        <f t="shared" si="3"/>
        <v>0</v>
      </c>
      <c r="O17" s="39">
        <f>SUM(C17:N17)</f>
        <v>0</v>
      </c>
      <c r="P17" s="18"/>
    </row>
    <row r="18" spans="1:16" outlineLevel="1" x14ac:dyDescent="0.25">
      <c r="A18" s="22" t="s">
        <v>40</v>
      </c>
      <c r="B18" s="7"/>
      <c r="C18" s="123" t="s">
        <v>34</v>
      </c>
      <c r="D18" s="124"/>
      <c r="E18" s="124"/>
      <c r="F18" s="124"/>
      <c r="G18" s="124"/>
      <c r="H18" s="124"/>
      <c r="I18" s="124"/>
      <c r="J18" s="124"/>
      <c r="K18" s="124"/>
      <c r="L18" s="124"/>
      <c r="M18" s="124"/>
      <c r="N18" s="133"/>
      <c r="O18" s="5"/>
      <c r="P18" s="6"/>
    </row>
    <row r="19" spans="1:16" outlineLevel="1" x14ac:dyDescent="0.25">
      <c r="A19" s="23" t="s">
        <v>31</v>
      </c>
      <c r="B19" s="24">
        <f>'Liquiditätsplan 2022'!B19</f>
        <v>0</v>
      </c>
      <c r="C19" s="24">
        <f t="shared" ref="C19:N20" si="4">$B19/12</f>
        <v>0</v>
      </c>
      <c r="D19" s="24">
        <f t="shared" si="4"/>
        <v>0</v>
      </c>
      <c r="E19" s="24">
        <f t="shared" si="4"/>
        <v>0</v>
      </c>
      <c r="F19" s="24">
        <f t="shared" si="4"/>
        <v>0</v>
      </c>
      <c r="G19" s="24">
        <f t="shared" si="4"/>
        <v>0</v>
      </c>
      <c r="H19" s="24">
        <f t="shared" si="4"/>
        <v>0</v>
      </c>
      <c r="I19" s="24">
        <f t="shared" si="4"/>
        <v>0</v>
      </c>
      <c r="J19" s="24">
        <f t="shared" si="4"/>
        <v>0</v>
      </c>
      <c r="K19" s="24">
        <f t="shared" si="4"/>
        <v>0</v>
      </c>
      <c r="L19" s="24">
        <f t="shared" si="4"/>
        <v>0</v>
      </c>
      <c r="M19" s="24">
        <f t="shared" si="4"/>
        <v>0</v>
      </c>
      <c r="N19" s="24">
        <f t="shared" si="4"/>
        <v>0</v>
      </c>
      <c r="O19" s="5"/>
      <c r="P19" s="6" t="s">
        <v>12</v>
      </c>
    </row>
    <row r="20" spans="1:16" outlineLevel="1" x14ac:dyDescent="0.25">
      <c r="A20" s="23" t="s">
        <v>32</v>
      </c>
      <c r="B20" s="24">
        <f>'Liquiditätsplan 2022'!B20</f>
        <v>0</v>
      </c>
      <c r="C20" s="24">
        <f t="shared" si="4"/>
        <v>0</v>
      </c>
      <c r="D20" s="24">
        <f t="shared" si="4"/>
        <v>0</v>
      </c>
      <c r="E20" s="24">
        <f t="shared" si="4"/>
        <v>0</v>
      </c>
      <c r="F20" s="24">
        <f t="shared" si="4"/>
        <v>0</v>
      </c>
      <c r="G20" s="24">
        <f t="shared" si="4"/>
        <v>0</v>
      </c>
      <c r="H20" s="24">
        <f t="shared" si="4"/>
        <v>0</v>
      </c>
      <c r="I20" s="24">
        <f t="shared" si="4"/>
        <v>0</v>
      </c>
      <c r="J20" s="24">
        <f t="shared" si="4"/>
        <v>0</v>
      </c>
      <c r="K20" s="24">
        <f t="shared" si="4"/>
        <v>0</v>
      </c>
      <c r="L20" s="24">
        <f t="shared" si="4"/>
        <v>0</v>
      </c>
      <c r="M20" s="24">
        <f t="shared" si="4"/>
        <v>0</v>
      </c>
      <c r="N20" s="24">
        <f t="shared" si="4"/>
        <v>0</v>
      </c>
      <c r="O20" s="5"/>
      <c r="P20" s="6"/>
    </row>
    <row r="21" spans="1:16" outlineLevel="1" x14ac:dyDescent="0.25">
      <c r="A21" s="131"/>
      <c r="B21" s="132"/>
      <c r="C21" s="103" t="s">
        <v>50</v>
      </c>
      <c r="D21" s="104"/>
      <c r="E21" s="104"/>
      <c r="F21" s="104"/>
      <c r="G21" s="104"/>
      <c r="H21" s="104"/>
      <c r="I21" s="104"/>
      <c r="J21" s="104"/>
      <c r="K21" s="104"/>
      <c r="L21" s="104"/>
      <c r="M21" s="104"/>
      <c r="N21" s="137"/>
      <c r="O21" s="5"/>
      <c r="P21" s="6"/>
    </row>
    <row r="22" spans="1:16" outlineLevel="1" x14ac:dyDescent="0.25">
      <c r="A22" s="23" t="s">
        <v>35</v>
      </c>
      <c r="B22" s="24">
        <f>'Liquiditätsplan 2022'!B22</f>
        <v>0</v>
      </c>
      <c r="C22" s="24">
        <f t="shared" ref="C22:N25" si="5">$B22/12</f>
        <v>0</v>
      </c>
      <c r="D22" s="24">
        <f t="shared" si="5"/>
        <v>0</v>
      </c>
      <c r="E22" s="24">
        <f t="shared" si="5"/>
        <v>0</v>
      </c>
      <c r="F22" s="24">
        <f t="shared" si="5"/>
        <v>0</v>
      </c>
      <c r="G22" s="24">
        <f t="shared" si="5"/>
        <v>0</v>
      </c>
      <c r="H22" s="24">
        <f t="shared" si="5"/>
        <v>0</v>
      </c>
      <c r="I22" s="24">
        <f t="shared" si="5"/>
        <v>0</v>
      </c>
      <c r="J22" s="24">
        <f t="shared" si="5"/>
        <v>0</v>
      </c>
      <c r="K22" s="24">
        <f t="shared" si="5"/>
        <v>0</v>
      </c>
      <c r="L22" s="24">
        <f t="shared" si="5"/>
        <v>0</v>
      </c>
      <c r="M22" s="24">
        <f t="shared" si="5"/>
        <v>0</v>
      </c>
      <c r="N22" s="24">
        <f t="shared" si="5"/>
        <v>0</v>
      </c>
      <c r="O22" s="5"/>
      <c r="P22" s="6"/>
    </row>
    <row r="23" spans="1:16" outlineLevel="1" x14ac:dyDescent="0.25">
      <c r="A23" s="23" t="s">
        <v>36</v>
      </c>
      <c r="B23" s="24">
        <f>'Liquiditätsplan 2022'!B23</f>
        <v>0</v>
      </c>
      <c r="C23" s="24">
        <f t="shared" si="5"/>
        <v>0</v>
      </c>
      <c r="D23" s="24">
        <f t="shared" si="5"/>
        <v>0</v>
      </c>
      <c r="E23" s="24">
        <f t="shared" si="5"/>
        <v>0</v>
      </c>
      <c r="F23" s="24">
        <f t="shared" si="5"/>
        <v>0</v>
      </c>
      <c r="G23" s="24">
        <f t="shared" si="5"/>
        <v>0</v>
      </c>
      <c r="H23" s="24">
        <f t="shared" si="5"/>
        <v>0</v>
      </c>
      <c r="I23" s="24">
        <f t="shared" si="5"/>
        <v>0</v>
      </c>
      <c r="J23" s="24">
        <f t="shared" si="5"/>
        <v>0</v>
      </c>
      <c r="K23" s="24">
        <f t="shared" si="5"/>
        <v>0</v>
      </c>
      <c r="L23" s="24">
        <f t="shared" si="5"/>
        <v>0</v>
      </c>
      <c r="M23" s="24">
        <f t="shared" si="5"/>
        <v>0</v>
      </c>
      <c r="N23" s="24">
        <f t="shared" si="5"/>
        <v>0</v>
      </c>
      <c r="O23" s="5"/>
      <c r="P23" s="6"/>
    </row>
    <row r="24" spans="1:16" outlineLevel="1" x14ac:dyDescent="0.25">
      <c r="A24" s="23" t="s">
        <v>37</v>
      </c>
      <c r="B24" s="24">
        <f>'Liquiditätsplan 2022'!B24</f>
        <v>0</v>
      </c>
      <c r="C24" s="24">
        <f t="shared" si="5"/>
        <v>0</v>
      </c>
      <c r="D24" s="24">
        <f t="shared" si="5"/>
        <v>0</v>
      </c>
      <c r="E24" s="24">
        <f t="shared" si="5"/>
        <v>0</v>
      </c>
      <c r="F24" s="24">
        <f t="shared" si="5"/>
        <v>0</v>
      </c>
      <c r="G24" s="24">
        <f t="shared" si="5"/>
        <v>0</v>
      </c>
      <c r="H24" s="24">
        <f t="shared" si="5"/>
        <v>0</v>
      </c>
      <c r="I24" s="24">
        <f t="shared" si="5"/>
        <v>0</v>
      </c>
      <c r="J24" s="24">
        <f t="shared" si="5"/>
        <v>0</v>
      </c>
      <c r="K24" s="24">
        <f t="shared" si="5"/>
        <v>0</v>
      </c>
      <c r="L24" s="24">
        <f t="shared" si="5"/>
        <v>0</v>
      </c>
      <c r="M24" s="24">
        <f t="shared" si="5"/>
        <v>0</v>
      </c>
      <c r="N24" s="24">
        <f t="shared" si="5"/>
        <v>0</v>
      </c>
      <c r="O24" s="5"/>
      <c r="P24" s="6"/>
    </row>
    <row r="25" spans="1:16" outlineLevel="1" x14ac:dyDescent="0.25">
      <c r="A25" s="25" t="s">
        <v>13</v>
      </c>
      <c r="B25" s="24">
        <f>'Liquiditätsplan 2022'!B25</f>
        <v>0</v>
      </c>
      <c r="C25" s="24">
        <f>$B25/12</f>
        <v>0</v>
      </c>
      <c r="D25" s="24">
        <f>$B25/12</f>
        <v>0</v>
      </c>
      <c r="E25" s="24">
        <f>$B25/12</f>
        <v>0</v>
      </c>
      <c r="F25" s="24">
        <f>$B25/12</f>
        <v>0</v>
      </c>
      <c r="G25" s="24">
        <f t="shared" si="5"/>
        <v>0</v>
      </c>
      <c r="H25" s="24">
        <f t="shared" si="5"/>
        <v>0</v>
      </c>
      <c r="I25" s="24">
        <f t="shared" si="5"/>
        <v>0</v>
      </c>
      <c r="J25" s="24">
        <f t="shared" si="5"/>
        <v>0</v>
      </c>
      <c r="K25" s="24">
        <f t="shared" si="5"/>
        <v>0</v>
      </c>
      <c r="L25" s="24">
        <f t="shared" si="5"/>
        <v>0</v>
      </c>
      <c r="M25" s="24">
        <f t="shared" si="5"/>
        <v>0</v>
      </c>
      <c r="N25" s="24">
        <f t="shared" si="5"/>
        <v>0</v>
      </c>
      <c r="O25" s="5"/>
      <c r="P25" s="10"/>
    </row>
    <row r="26" spans="1:16" outlineLevel="1" x14ac:dyDescent="0.25">
      <c r="A26" s="26" t="s">
        <v>14</v>
      </c>
      <c r="B26" s="27"/>
      <c r="C26" s="103" t="s">
        <v>52</v>
      </c>
      <c r="D26" s="104"/>
      <c r="E26" s="104"/>
      <c r="F26" s="104"/>
      <c r="G26" s="104"/>
      <c r="H26" s="104"/>
      <c r="I26" s="104"/>
      <c r="J26" s="104"/>
      <c r="K26" s="104"/>
      <c r="L26" s="104"/>
      <c r="M26" s="104"/>
      <c r="N26" s="137"/>
      <c r="O26" s="5"/>
      <c r="P26" s="6"/>
    </row>
    <row r="27" spans="1:16" outlineLevel="1" x14ac:dyDescent="0.25">
      <c r="A27" s="25" t="s">
        <v>15</v>
      </c>
      <c r="B27" s="7"/>
      <c r="C27" s="86">
        <v>0</v>
      </c>
      <c r="D27" s="86">
        <v>0</v>
      </c>
      <c r="E27" s="86">
        <v>0</v>
      </c>
      <c r="F27" s="86">
        <v>0</v>
      </c>
      <c r="G27" s="86">
        <v>0</v>
      </c>
      <c r="H27" s="86">
        <v>0</v>
      </c>
      <c r="I27" s="86">
        <v>0</v>
      </c>
      <c r="J27" s="86">
        <v>0</v>
      </c>
      <c r="K27" s="86">
        <v>0</v>
      </c>
      <c r="L27" s="86">
        <v>0</v>
      </c>
      <c r="M27" s="86">
        <v>0</v>
      </c>
      <c r="N27" s="86">
        <v>0</v>
      </c>
      <c r="O27" s="28"/>
      <c r="P27" s="10" t="s">
        <v>16</v>
      </c>
    </row>
    <row r="28" spans="1:16" s="33" customFormat="1" ht="16.5" customHeight="1" x14ac:dyDescent="0.25">
      <c r="A28" s="29" t="s">
        <v>17</v>
      </c>
      <c r="B28" s="30"/>
      <c r="C28" s="30">
        <f t="shared" ref="C28:N28" si="6">SUM(C19:C27)</f>
        <v>0</v>
      </c>
      <c r="D28" s="30">
        <f t="shared" si="6"/>
        <v>0</v>
      </c>
      <c r="E28" s="30">
        <f t="shared" si="6"/>
        <v>0</v>
      </c>
      <c r="F28" s="30">
        <f t="shared" si="6"/>
        <v>0</v>
      </c>
      <c r="G28" s="30">
        <f t="shared" si="6"/>
        <v>0</v>
      </c>
      <c r="H28" s="30">
        <f t="shared" si="6"/>
        <v>0</v>
      </c>
      <c r="I28" s="30">
        <f t="shared" si="6"/>
        <v>0</v>
      </c>
      <c r="J28" s="30">
        <f t="shared" si="6"/>
        <v>0</v>
      </c>
      <c r="K28" s="30">
        <f t="shared" si="6"/>
        <v>0</v>
      </c>
      <c r="L28" s="30">
        <f t="shared" si="6"/>
        <v>0</v>
      </c>
      <c r="M28" s="30">
        <f t="shared" si="6"/>
        <v>0</v>
      </c>
      <c r="N28" s="30">
        <f t="shared" si="6"/>
        <v>0</v>
      </c>
      <c r="O28" s="31">
        <f>SUM(C28:N28)</f>
        <v>0</v>
      </c>
      <c r="P28" s="32"/>
    </row>
    <row r="29" spans="1:16" s="19" customFormat="1" x14ac:dyDescent="0.25">
      <c r="A29" s="40" t="s">
        <v>22</v>
      </c>
      <c r="B29" s="41"/>
      <c r="C29" s="41">
        <f t="shared" ref="C29:N29" si="7">C28+C17</f>
        <v>0</v>
      </c>
      <c r="D29" s="41">
        <f t="shared" si="7"/>
        <v>0</v>
      </c>
      <c r="E29" s="41">
        <f t="shared" si="7"/>
        <v>0</v>
      </c>
      <c r="F29" s="41">
        <f t="shared" si="7"/>
        <v>0</v>
      </c>
      <c r="G29" s="41">
        <f t="shared" si="7"/>
        <v>0</v>
      </c>
      <c r="H29" s="41">
        <f t="shared" si="7"/>
        <v>0</v>
      </c>
      <c r="I29" s="41">
        <f t="shared" si="7"/>
        <v>0</v>
      </c>
      <c r="J29" s="41">
        <f t="shared" si="7"/>
        <v>0</v>
      </c>
      <c r="K29" s="41">
        <f t="shared" si="7"/>
        <v>0</v>
      </c>
      <c r="L29" s="41">
        <f t="shared" si="7"/>
        <v>0</v>
      </c>
      <c r="M29" s="41">
        <f t="shared" si="7"/>
        <v>0</v>
      </c>
      <c r="N29" s="41">
        <f t="shared" si="7"/>
        <v>0</v>
      </c>
      <c r="O29" s="17">
        <f>SUM(C29:N29)</f>
        <v>0</v>
      </c>
      <c r="P29" s="18"/>
    </row>
    <row r="30" spans="1:16" s="19" customFormat="1" x14ac:dyDescent="0.2">
      <c r="A30" s="44" t="s">
        <v>23</v>
      </c>
      <c r="B30" s="45"/>
      <c r="C30" s="141" t="s">
        <v>47</v>
      </c>
      <c r="D30" s="142"/>
      <c r="E30" s="142"/>
      <c r="F30" s="142"/>
      <c r="G30" s="142"/>
      <c r="H30" s="142"/>
      <c r="I30" s="142"/>
      <c r="J30" s="142"/>
      <c r="K30" s="142"/>
      <c r="L30" s="142"/>
      <c r="M30" s="142"/>
      <c r="N30" s="143"/>
      <c r="O30" s="46"/>
      <c r="P30" s="18"/>
    </row>
    <row r="31" spans="1:16" s="19" customFormat="1" x14ac:dyDescent="0.25">
      <c r="A31" s="47" t="s">
        <v>41</v>
      </c>
      <c r="B31" s="27"/>
      <c r="C31" s="86">
        <v>0</v>
      </c>
      <c r="D31" s="86">
        <v>0</v>
      </c>
      <c r="E31" s="86">
        <v>0</v>
      </c>
      <c r="F31" s="86">
        <v>0</v>
      </c>
      <c r="G31" s="86">
        <v>0</v>
      </c>
      <c r="H31" s="86">
        <v>0</v>
      </c>
      <c r="I31" s="86">
        <v>0</v>
      </c>
      <c r="J31" s="86">
        <v>0</v>
      </c>
      <c r="K31" s="86">
        <v>0</v>
      </c>
      <c r="L31" s="86">
        <v>0</v>
      </c>
      <c r="M31" s="86">
        <v>0</v>
      </c>
      <c r="N31" s="86">
        <v>0</v>
      </c>
      <c r="O31" s="48">
        <f>SUM(C31:N31)</f>
        <v>0</v>
      </c>
      <c r="P31" s="18" t="s">
        <v>24</v>
      </c>
    </row>
    <row r="32" spans="1:16" s="19" customFormat="1" x14ac:dyDescent="0.2">
      <c r="A32" s="105"/>
      <c r="B32" s="106"/>
      <c r="C32" s="141" t="s">
        <v>56</v>
      </c>
      <c r="D32" s="142"/>
      <c r="E32" s="142"/>
      <c r="F32" s="142"/>
      <c r="G32" s="142"/>
      <c r="H32" s="142"/>
      <c r="I32" s="142"/>
      <c r="J32" s="142"/>
      <c r="K32" s="142"/>
      <c r="L32" s="142"/>
      <c r="M32" s="142"/>
      <c r="N32" s="143"/>
      <c r="O32" s="48"/>
      <c r="P32" s="18"/>
    </row>
    <row r="33" spans="1:16" s="50" customFormat="1" ht="15" customHeight="1" x14ac:dyDescent="0.25">
      <c r="A33" s="81" t="s">
        <v>55</v>
      </c>
      <c r="B33" s="24">
        <f>'Liquiditätsplan 2022'!B33</f>
        <v>0</v>
      </c>
      <c r="C33" s="24">
        <f t="shared" ref="C33:N33" si="8">$B$33/12</f>
        <v>0</v>
      </c>
      <c r="D33" s="24">
        <f t="shared" si="8"/>
        <v>0</v>
      </c>
      <c r="E33" s="24">
        <f t="shared" si="8"/>
        <v>0</v>
      </c>
      <c r="F33" s="24">
        <f t="shared" si="8"/>
        <v>0</v>
      </c>
      <c r="G33" s="24">
        <f t="shared" si="8"/>
        <v>0</v>
      </c>
      <c r="H33" s="24">
        <f t="shared" si="8"/>
        <v>0</v>
      </c>
      <c r="I33" s="24">
        <f t="shared" si="8"/>
        <v>0</v>
      </c>
      <c r="J33" s="24">
        <f t="shared" si="8"/>
        <v>0</v>
      </c>
      <c r="K33" s="24">
        <f t="shared" si="8"/>
        <v>0</v>
      </c>
      <c r="L33" s="24">
        <f t="shared" si="8"/>
        <v>0</v>
      </c>
      <c r="M33" s="24">
        <f t="shared" si="8"/>
        <v>0</v>
      </c>
      <c r="N33" s="24">
        <f t="shared" si="8"/>
        <v>0</v>
      </c>
      <c r="O33" s="48">
        <f>SUM(C33:N33)</f>
        <v>0</v>
      </c>
      <c r="P33" s="49" t="s">
        <v>53</v>
      </c>
    </row>
    <row r="34" spans="1:16" s="51" customFormat="1" x14ac:dyDescent="0.25">
      <c r="A34" s="52" t="s">
        <v>42</v>
      </c>
      <c r="B34" s="53"/>
      <c r="C34" s="86">
        <v>0</v>
      </c>
      <c r="D34" s="86">
        <v>0</v>
      </c>
      <c r="E34" s="86">
        <v>0</v>
      </c>
      <c r="F34" s="86">
        <v>0</v>
      </c>
      <c r="G34" s="86">
        <v>0</v>
      </c>
      <c r="H34" s="86">
        <v>0</v>
      </c>
      <c r="I34" s="86">
        <v>0</v>
      </c>
      <c r="J34" s="86">
        <v>0</v>
      </c>
      <c r="K34" s="86">
        <v>0</v>
      </c>
      <c r="L34" s="86">
        <v>0</v>
      </c>
      <c r="M34" s="86">
        <v>0</v>
      </c>
      <c r="N34" s="86">
        <v>0</v>
      </c>
      <c r="O34" s="54"/>
      <c r="P34" s="10" t="s">
        <v>25</v>
      </c>
    </row>
    <row r="35" spans="1:16" s="19" customFormat="1" ht="26.25" customHeight="1" x14ac:dyDescent="0.25">
      <c r="A35" s="42" t="s">
        <v>39</v>
      </c>
      <c r="B35" s="55"/>
      <c r="C35" s="43">
        <f>C11-C29-C31-C33-C34</f>
        <v>0</v>
      </c>
      <c r="D35" s="43">
        <f>D11-D29-D31-D33-D34</f>
        <v>0</v>
      </c>
      <c r="E35" s="43">
        <f>E11-E29-E31-E33-E34</f>
        <v>0</v>
      </c>
      <c r="F35" s="43">
        <f>F11-F29-F31-F33-F34</f>
        <v>0</v>
      </c>
      <c r="G35" s="43">
        <f t="shared" ref="G35:N35" si="9">G11-G29-G31-G33-G34</f>
        <v>0</v>
      </c>
      <c r="H35" s="43">
        <f t="shared" si="9"/>
        <v>0</v>
      </c>
      <c r="I35" s="43">
        <f t="shared" si="9"/>
        <v>0</v>
      </c>
      <c r="J35" s="43">
        <f t="shared" si="9"/>
        <v>0</v>
      </c>
      <c r="K35" s="43">
        <f t="shared" si="9"/>
        <v>0</v>
      </c>
      <c r="L35" s="43">
        <f t="shared" si="9"/>
        <v>0</v>
      </c>
      <c r="M35" s="43">
        <f t="shared" si="9"/>
        <v>0</v>
      </c>
      <c r="N35" s="43">
        <f t="shared" si="9"/>
        <v>0</v>
      </c>
      <c r="O35" s="55">
        <f>SUM(C35:N35)</f>
        <v>0</v>
      </c>
      <c r="P35" s="18"/>
    </row>
    <row r="36" spans="1:16" x14ac:dyDescent="0.25">
      <c r="A36" s="44" t="s">
        <v>44</v>
      </c>
      <c r="B36" s="56" t="s">
        <v>26</v>
      </c>
      <c r="C36" s="56"/>
      <c r="D36" s="56"/>
      <c r="E36" s="56"/>
      <c r="F36" s="57"/>
      <c r="G36" s="57"/>
      <c r="H36" s="57"/>
      <c r="I36" s="57"/>
      <c r="J36" s="57"/>
      <c r="K36" s="57"/>
      <c r="L36" s="57"/>
      <c r="M36" s="57"/>
      <c r="N36" s="57"/>
      <c r="O36" s="20"/>
      <c r="P36" s="6"/>
    </row>
    <row r="37" spans="1:16" s="58" customFormat="1" ht="15.75" x14ac:dyDescent="0.25">
      <c r="A37" s="47" t="s">
        <v>38</v>
      </c>
      <c r="B37" s="24">
        <f>'Liquiditätsplan 2022'!N37</f>
        <v>0</v>
      </c>
      <c r="C37" s="74">
        <f>B37+C35</f>
        <v>0</v>
      </c>
      <c r="D37" s="74">
        <f>C37+D35</f>
        <v>0</v>
      </c>
      <c r="E37" s="74">
        <f>D37+E35</f>
        <v>0</v>
      </c>
      <c r="F37" s="74">
        <f>E37+F35</f>
        <v>0</v>
      </c>
      <c r="G37" s="74">
        <f>F37+G35</f>
        <v>0</v>
      </c>
      <c r="H37" s="74">
        <f t="shared" ref="H37:N37" si="10">G37+H35</f>
        <v>0</v>
      </c>
      <c r="I37" s="74">
        <f t="shared" si="10"/>
        <v>0</v>
      </c>
      <c r="J37" s="74">
        <f t="shared" si="10"/>
        <v>0</v>
      </c>
      <c r="K37" s="74">
        <f t="shared" si="10"/>
        <v>0</v>
      </c>
      <c r="L37" s="74">
        <f t="shared" si="10"/>
        <v>0</v>
      </c>
      <c r="M37" s="74">
        <f t="shared" si="10"/>
        <v>0</v>
      </c>
      <c r="N37" s="74">
        <f t="shared" si="10"/>
        <v>0</v>
      </c>
      <c r="O37" s="75"/>
      <c r="P37" s="10"/>
    </row>
    <row r="38" spans="1:16" s="58" customFormat="1" ht="15.75" x14ac:dyDescent="0.25">
      <c r="A38" s="47" t="s">
        <v>27</v>
      </c>
      <c r="B38" s="24">
        <f>'Liquiditätsplan 2022'!N38</f>
        <v>0</v>
      </c>
      <c r="C38" s="76">
        <f>$B$38</f>
        <v>0</v>
      </c>
      <c r="D38" s="76">
        <f>$B$38</f>
        <v>0</v>
      </c>
      <c r="E38" s="76">
        <f>$B$38</f>
        <v>0</v>
      </c>
      <c r="F38" s="76">
        <f>$B$38</f>
        <v>0</v>
      </c>
      <c r="G38" s="76">
        <f t="shared" ref="G38:N38" si="11">$B$38</f>
        <v>0</v>
      </c>
      <c r="H38" s="76">
        <f t="shared" si="11"/>
        <v>0</v>
      </c>
      <c r="I38" s="76">
        <f t="shared" si="11"/>
        <v>0</v>
      </c>
      <c r="J38" s="76">
        <f t="shared" si="11"/>
        <v>0</v>
      </c>
      <c r="K38" s="76">
        <f t="shared" si="11"/>
        <v>0</v>
      </c>
      <c r="L38" s="76">
        <f t="shared" si="11"/>
        <v>0</v>
      </c>
      <c r="M38" s="76">
        <f t="shared" si="11"/>
        <v>0</v>
      </c>
      <c r="N38" s="76">
        <f t="shared" si="11"/>
        <v>0</v>
      </c>
      <c r="O38" s="75"/>
      <c r="P38" s="10"/>
    </row>
    <row r="39" spans="1:16" s="58" customFormat="1" x14ac:dyDescent="0.2">
      <c r="A39" s="73" t="s">
        <v>28</v>
      </c>
      <c r="B39" s="74">
        <f t="shared" ref="B39:N39" si="12">B37+B38</f>
        <v>0</v>
      </c>
      <c r="C39" s="74">
        <f t="shared" si="12"/>
        <v>0</v>
      </c>
      <c r="D39" s="74">
        <f t="shared" si="12"/>
        <v>0</v>
      </c>
      <c r="E39" s="74">
        <f t="shared" si="12"/>
        <v>0</v>
      </c>
      <c r="F39" s="74">
        <f t="shared" si="12"/>
        <v>0</v>
      </c>
      <c r="G39" s="74">
        <f t="shared" si="12"/>
        <v>0</v>
      </c>
      <c r="H39" s="74">
        <f t="shared" si="12"/>
        <v>0</v>
      </c>
      <c r="I39" s="74">
        <f t="shared" si="12"/>
        <v>0</v>
      </c>
      <c r="J39" s="74">
        <f t="shared" si="12"/>
        <v>0</v>
      </c>
      <c r="K39" s="74">
        <f t="shared" si="12"/>
        <v>0</v>
      </c>
      <c r="L39" s="74">
        <f t="shared" si="12"/>
        <v>0</v>
      </c>
      <c r="M39" s="74">
        <f t="shared" si="12"/>
        <v>0</v>
      </c>
      <c r="N39" s="74">
        <f t="shared" si="12"/>
        <v>0</v>
      </c>
      <c r="O39" s="75"/>
      <c r="P39" s="59"/>
    </row>
    <row r="40" spans="1:16" ht="6.75" customHeight="1" x14ac:dyDescent="0.25">
      <c r="M40" s="6"/>
      <c r="O40" s="7"/>
    </row>
    <row r="41" spans="1:16" s="61" customFormat="1" ht="36.75" customHeight="1" x14ac:dyDescent="0.25">
      <c r="A41" s="109" t="s">
        <v>57</v>
      </c>
      <c r="B41" s="109"/>
      <c r="C41" s="109"/>
      <c r="D41" s="109"/>
      <c r="E41" s="109"/>
      <c r="F41" s="109"/>
      <c r="G41" s="109"/>
      <c r="H41" s="110"/>
      <c r="L41" s="138" t="str">
        <f>IF(L51&gt;=0,"kein Liquiditätsbedarf","Höchster Liquiditätsbedarf")</f>
        <v>kein Liquiditätsbedarf</v>
      </c>
      <c r="M41" s="139"/>
      <c r="N41" s="140"/>
      <c r="O41" s="60" t="str">
        <f>IF(L51&gt;=0,"",L51)</f>
        <v/>
      </c>
    </row>
    <row r="42" spans="1:16" s="61" customFormat="1" ht="18" customHeight="1" x14ac:dyDescent="0.2">
      <c r="A42" s="117" t="s">
        <v>29</v>
      </c>
      <c r="B42" s="117"/>
      <c r="C42" s="117"/>
      <c r="D42" s="117"/>
      <c r="E42" s="117"/>
      <c r="F42" s="117"/>
      <c r="G42" s="117"/>
      <c r="H42" s="117"/>
      <c r="I42" s="117"/>
      <c r="J42" s="117"/>
      <c r="K42" s="88"/>
      <c r="L42" s="62"/>
      <c r="M42" s="96"/>
    </row>
    <row r="43" spans="1:16" ht="36.75" customHeight="1" x14ac:dyDescent="0.25">
      <c r="A43" s="102"/>
      <c r="B43" s="102"/>
      <c r="C43" s="102"/>
      <c r="D43" s="102"/>
      <c r="E43" s="102"/>
      <c r="F43" s="102"/>
      <c r="G43" s="102"/>
      <c r="H43" s="102"/>
      <c r="I43" s="102"/>
      <c r="J43" s="102"/>
      <c r="K43" s="102"/>
      <c r="L43" s="102"/>
      <c r="M43" s="63"/>
    </row>
    <row r="44" spans="1:16" x14ac:dyDescent="0.25">
      <c r="A44" s="102"/>
      <c r="B44" s="102"/>
      <c r="C44" s="102"/>
      <c r="D44" s="102"/>
      <c r="E44" s="102"/>
      <c r="F44" s="102"/>
      <c r="G44" s="102"/>
      <c r="H44" s="102"/>
      <c r="I44" s="102"/>
      <c r="J44" s="102"/>
      <c r="K44" s="102"/>
      <c r="L44" s="102"/>
    </row>
    <row r="45" spans="1:16" x14ac:dyDescent="0.25">
      <c r="A45" s="102"/>
      <c r="B45" s="102"/>
      <c r="C45" s="102"/>
      <c r="D45" s="102"/>
      <c r="E45" s="102"/>
      <c r="F45" s="102"/>
      <c r="G45" s="102"/>
      <c r="H45" s="102"/>
      <c r="I45" s="102"/>
      <c r="J45" s="102"/>
      <c r="K45" s="102"/>
      <c r="L45" s="102"/>
    </row>
    <row r="46" spans="1:16" x14ac:dyDescent="0.25">
      <c r="A46" s="102"/>
      <c r="B46" s="102"/>
      <c r="C46" s="102"/>
      <c r="D46" s="102"/>
      <c r="E46" s="102"/>
      <c r="F46" s="102"/>
      <c r="G46" s="102"/>
      <c r="H46" s="102"/>
      <c r="I46" s="102"/>
      <c r="J46" s="102"/>
      <c r="K46" s="102"/>
      <c r="L46" s="102"/>
    </row>
    <row r="47" spans="1:16" x14ac:dyDescent="0.25">
      <c r="A47" s="102"/>
      <c r="B47" s="102"/>
      <c r="C47" s="102"/>
      <c r="D47" s="102"/>
      <c r="E47" s="102"/>
      <c r="F47" s="102"/>
      <c r="G47" s="102"/>
      <c r="H47" s="102"/>
      <c r="I47" s="102"/>
      <c r="J47" s="102"/>
      <c r="K47" s="102"/>
      <c r="L47" s="102"/>
    </row>
    <row r="48" spans="1:16" hidden="1" x14ac:dyDescent="0.25">
      <c r="G48" s="64"/>
    </row>
    <row r="49" spans="7:12" hidden="1" x14ac:dyDescent="0.25">
      <c r="G49" s="51"/>
      <c r="H49" s="51"/>
      <c r="I49" s="51"/>
    </row>
    <row r="50" spans="7:12" hidden="1" x14ac:dyDescent="0.25">
      <c r="G50" s="65"/>
      <c r="H50" s="65"/>
      <c r="I50" s="65"/>
      <c r="L50" s="66">
        <f>MIN(F39:N39)</f>
        <v>0</v>
      </c>
    </row>
    <row r="51" spans="7:12" hidden="1" x14ac:dyDescent="0.25">
      <c r="L51" s="67">
        <f>ROUNDUP(L50,-3)</f>
        <v>0</v>
      </c>
    </row>
    <row r="52" spans="7:12" hidden="1" x14ac:dyDescent="0.25"/>
    <row r="53" spans="7:12" hidden="1" x14ac:dyDescent="0.25"/>
    <row r="54" spans="7:12" hidden="1" x14ac:dyDescent="0.25"/>
    <row r="55" spans="7:12" hidden="1" x14ac:dyDescent="0.25"/>
    <row r="56" spans="7:12" hidden="1" x14ac:dyDescent="0.25"/>
    <row r="57" spans="7:12" hidden="1" x14ac:dyDescent="0.25"/>
    <row r="58" spans="7:12" hidden="1" x14ac:dyDescent="0.25"/>
    <row r="59" spans="7:12" hidden="1" x14ac:dyDescent="0.25"/>
    <row r="60" spans="7:12" hidden="1" x14ac:dyDescent="0.25"/>
    <row r="61" spans="7:12" hidden="1" x14ac:dyDescent="0.25"/>
    <row r="62" spans="7:12" hidden="1" x14ac:dyDescent="0.25"/>
    <row r="63" spans="7:12" hidden="1" x14ac:dyDescent="0.25"/>
    <row r="64" spans="7:12"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s="68" customFormat="1" hidden="1" x14ac:dyDescent="0.25"/>
    <row r="85" s="68" customFormat="1"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1:1" hidden="1" x14ac:dyDescent="0.25"/>
    <row r="98" spans="1:1" hidden="1" x14ac:dyDescent="0.25"/>
    <row r="99" spans="1:1" hidden="1" x14ac:dyDescent="0.25"/>
    <row r="100" spans="1:1" hidden="1" x14ac:dyDescent="0.25"/>
    <row r="101" spans="1:1" hidden="1" x14ac:dyDescent="0.25"/>
    <row r="102" spans="1:1" hidden="1" x14ac:dyDescent="0.25"/>
    <row r="103" spans="1:1" hidden="1" x14ac:dyDescent="0.25"/>
    <row r="104" spans="1:1" hidden="1" x14ac:dyDescent="0.25"/>
    <row r="105" spans="1:1" hidden="1" x14ac:dyDescent="0.25"/>
    <row r="106" spans="1:1" hidden="1" x14ac:dyDescent="0.25"/>
    <row r="107" spans="1:1" hidden="1" x14ac:dyDescent="0.25"/>
    <row r="108" spans="1:1" hidden="1" x14ac:dyDescent="0.25">
      <c r="A108" s="51"/>
    </row>
  </sheetData>
  <sheetProtection password="8FAE" sheet="1" objects="1" scenarios="1" selectLockedCells="1"/>
  <mergeCells count="23">
    <mergeCell ref="A41:H41"/>
    <mergeCell ref="L41:N41"/>
    <mergeCell ref="A42:J42"/>
    <mergeCell ref="A43:L47"/>
    <mergeCell ref="A21:B21"/>
    <mergeCell ref="C21:N21"/>
    <mergeCell ref="C26:N26"/>
    <mergeCell ref="C30:N30"/>
    <mergeCell ref="A32:B32"/>
    <mergeCell ref="C32:N32"/>
    <mergeCell ref="C18:N18"/>
    <mergeCell ref="B1:D1"/>
    <mergeCell ref="E1:F1"/>
    <mergeCell ref="G1:I1"/>
    <mergeCell ref="A2:K5"/>
    <mergeCell ref="M3:O3"/>
    <mergeCell ref="M4:O4"/>
    <mergeCell ref="M5:O5"/>
    <mergeCell ref="A6:B6"/>
    <mergeCell ref="A7:A8"/>
    <mergeCell ref="C9:N9"/>
    <mergeCell ref="A12:A13"/>
    <mergeCell ref="C14:N14"/>
  </mergeCells>
  <conditionalFormatting sqref="B35 L42 O41">
    <cfRule type="cellIs" dxfId="31" priority="30" operator="lessThan">
      <formula>0</formula>
    </cfRule>
    <cfRule type="cellIs" dxfId="30" priority="31" operator="greaterThan">
      <formula>0</formula>
    </cfRule>
  </conditionalFormatting>
  <conditionalFormatting sqref="B39">
    <cfRule type="cellIs" dxfId="29" priority="28" operator="lessThan">
      <formula>0</formula>
    </cfRule>
    <cfRule type="cellIs" dxfId="28" priority="29" operator="greaterThan">
      <formula>0</formula>
    </cfRule>
  </conditionalFormatting>
  <conditionalFormatting sqref="F39:N39">
    <cfRule type="cellIs" dxfId="27" priority="26" operator="lessThan">
      <formula>0</formula>
    </cfRule>
    <cfRule type="cellIs" dxfId="26" priority="27" operator="greaterThan">
      <formula>0</formula>
    </cfRule>
  </conditionalFormatting>
  <conditionalFormatting sqref="O35">
    <cfRule type="cellIs" dxfId="25" priority="24" operator="lessThan">
      <formula>0</formula>
    </cfRule>
    <cfRule type="cellIs" dxfId="24" priority="25" operator="greaterThan">
      <formula>0</formula>
    </cfRule>
  </conditionalFormatting>
  <conditionalFormatting sqref="G37:N37">
    <cfRule type="cellIs" dxfId="23" priority="22" operator="lessThan">
      <formula>0</formula>
    </cfRule>
    <cfRule type="cellIs" dxfId="22" priority="23" operator="greaterThan">
      <formula>0</formula>
    </cfRule>
  </conditionalFormatting>
  <conditionalFormatting sqref="L50">
    <cfRule type="cellIs" dxfId="21" priority="20" operator="lessThan">
      <formula>0</formula>
    </cfRule>
    <cfRule type="cellIs" dxfId="20" priority="21" operator="greaterThan">
      <formula>0</formula>
    </cfRule>
  </conditionalFormatting>
  <conditionalFormatting sqref="F35:N35">
    <cfRule type="cellIs" dxfId="19" priority="18" operator="lessThan">
      <formula>0</formula>
    </cfRule>
    <cfRule type="cellIs" dxfId="18" priority="19" operator="greaterThan">
      <formula>0</formula>
    </cfRule>
  </conditionalFormatting>
  <conditionalFormatting sqref="F29">
    <cfRule type="expression" dxfId="17" priority="32">
      <formula>$F$10=#REF!</formula>
    </cfRule>
  </conditionalFormatting>
  <conditionalFormatting sqref="E39">
    <cfRule type="cellIs" dxfId="16" priority="14" operator="lessThan">
      <formula>0</formula>
    </cfRule>
    <cfRule type="cellIs" dxfId="15" priority="15" operator="greaterThan">
      <formula>0</formula>
    </cfRule>
  </conditionalFormatting>
  <conditionalFormatting sqref="D39">
    <cfRule type="cellIs" dxfId="14" priority="12" operator="lessThan">
      <formula>0</formula>
    </cfRule>
    <cfRule type="cellIs" dxfId="13" priority="13" operator="greaterThan">
      <formula>0</formula>
    </cfRule>
  </conditionalFormatting>
  <conditionalFormatting sqref="C39">
    <cfRule type="cellIs" dxfId="12" priority="10" operator="lessThan">
      <formula>0</formula>
    </cfRule>
    <cfRule type="cellIs" dxfId="11" priority="11" operator="greaterThan">
      <formula>0</formula>
    </cfRule>
  </conditionalFormatting>
  <conditionalFormatting sqref="C37:F37">
    <cfRule type="cellIs" dxfId="10" priority="16" operator="lessThan">
      <formula>0</formula>
    </cfRule>
    <cfRule type="cellIs" dxfId="9" priority="17" operator="greaterThan">
      <formula>0</formula>
    </cfRule>
  </conditionalFormatting>
  <conditionalFormatting sqref="E29">
    <cfRule type="expression" dxfId="8" priority="9">
      <formula>$F$10=#REF!</formula>
    </cfRule>
  </conditionalFormatting>
  <conditionalFormatting sqref="D29">
    <cfRule type="expression" dxfId="7" priority="8">
      <formula>$F$10=#REF!</formula>
    </cfRule>
  </conditionalFormatting>
  <conditionalFormatting sqref="C29">
    <cfRule type="expression" dxfId="6" priority="7">
      <formula>$F$10=#REF!</formula>
    </cfRule>
  </conditionalFormatting>
  <conditionalFormatting sqref="E35">
    <cfRule type="cellIs" dxfId="5" priority="5" operator="lessThan">
      <formula>0</formula>
    </cfRule>
    <cfRule type="cellIs" dxfId="4" priority="6" operator="greaterThan">
      <formula>0</formula>
    </cfRule>
  </conditionalFormatting>
  <conditionalFormatting sqref="D35">
    <cfRule type="cellIs" dxfId="3" priority="3" operator="lessThan">
      <formula>0</formula>
    </cfRule>
    <cfRule type="cellIs" dxfId="2" priority="4" operator="greaterThan">
      <formula>0</formula>
    </cfRule>
  </conditionalFormatting>
  <conditionalFormatting sqref="C35">
    <cfRule type="cellIs" dxfId="1" priority="1" operator="lessThan">
      <formula>0</formula>
    </cfRule>
    <cfRule type="cellIs" dxfId="0" priority="2" operator="greaterThan">
      <formula>0</formula>
    </cfRule>
  </conditionalFormatting>
  <dataValidations count="8">
    <dataValidation type="decimal" allowBlank="1" showErrorMessage="1" promptTitle="Bitte eintragen" prompt="Eingabe des Jahresumsatzes im Normalbetrieb (z.B. aus G+V / BWA 2019, Planung 2020)_x000a__x000a_Bitte planen Sie mithilfe der Auswahl-Felder in den folgenden Zellen Ihren voraussichtlichen Geschäftsverlauf während der Krise." sqref="B37:B38 B33 B22:B25 B19:B20 B15:B16 B9">
      <formula1>0</formula1>
      <formula2>100000000</formula2>
    </dataValidation>
    <dataValidation allowBlank="1" showErrorMessage="1" promptTitle="Bitte angeben" prompt="Tragen Sie hier Ihre Privatennahmen im Normaljahr ein._x000a__x000a_Bitte berücksichtigen Sie auch Ihren möglichen Beitrag bei der Reduzierung der Privatentnahmen und nehmen entsprechende Anpassungen manuell vor." sqref="B31"/>
    <dataValidation type="decimal" allowBlank="1" showInputMessage="1" showErrorMessage="1" sqref="C22:N25 C19:N20 C12:E12 B11:B12 B39 B17:B18 B26:B30 C15:N16 B14 B35:B36 C36:E36">
      <formula1>0</formula1>
      <formula2>100000000</formula2>
    </dataValidation>
    <dataValidation allowBlank="1" showInputMessage="1" showErrorMessage="1" promptTitle="Hinweis zur Bearbeitung" prompt="Grüne Felder sind durch Sie zu befüllen. _x000a_Graue Felder können Sie bei Bedarf anpassen._x000a_Blaue Felder werden automatisch für Sie berechnet._x000a__x000a_Bei Auswahl des Feldes erscheint eine Box mit Hinweisen._x000a_Bitte beachten Sie auch die roten Hinweistexte." sqref="B1:D1 G1:I1"/>
    <dataValidation type="decimal" allowBlank="1" showInputMessage="1" showErrorMessage="1" promptTitle="Bitte beachten" prompt="Tragen Sie Ihre Darlehensbelastung in dem jeweiligen Monat ein._x000a__x000a_Berücksichtigen Sie dabei auch bereits bewilligte / beantragte Tilgungsaussetzungen." sqref="C27:N27">
      <formula1>0</formula1>
      <formula2>100000000</formula2>
    </dataValidation>
    <dataValidation type="list" allowBlank="1" showInputMessage="1" showErrorMessage="1" promptTitle="Bitte auswählen" prompt="Geben Sie an, wie viel Prozent Ihres Normalumsatzes Sie während der Krise  in dem jeweiligen Monat erwarten (100% entspricht dem Normalverlauf)." sqref="C10:N10">
      <formula1>$W$10:$AK$10</formula1>
    </dataValidation>
    <dataValidation allowBlank="1" showInputMessage="1" showErrorMessage="1" promptTitle="Bitte beachten" prompt="Tragen Sie hier nur die dringend notwendigen Aufwändungen ein, die zur Bedienung aller privaten Verbindlichkeiten und der Bestreitung des Lebensunterhalts erforderlich sind!" sqref="C31:N31"/>
    <dataValidation allowBlank="1" showInputMessage="1" showErrorMessage="1" promptTitle=" Kundenhinweise" prompt="Bitte nutzen Sie dieses Feld für ergänzende Hinweise und Erläuterungen zu den oben angegebenen Werten._x000a__x000a_Bitte führen Sie in diesem Feld keine weiteren Berechnungen durch." sqref="A43:L47"/>
  </dataValidations>
  <pageMargins left="0.39370078740157483" right="0.39370078740157483" top="0.39370078740157483" bottom="0.3937007874015748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Liquiditätsplan 2022</vt:lpstr>
      <vt:lpstr>2023</vt:lpstr>
      <vt:lpstr>'2023'!Druckbereich</vt:lpstr>
      <vt:lpstr>'Liquiditätsplan 2022'!Druckbereich</vt:lpstr>
    </vt:vector>
  </TitlesOfParts>
  <Company>"HAMBURGER SPARKASSE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 Sebastian Ritt</dc:creator>
  <cp:lastModifiedBy>Orlowski Cornelia</cp:lastModifiedBy>
  <cp:lastPrinted>2020-08-31T05:43:51Z</cp:lastPrinted>
  <dcterms:created xsi:type="dcterms:W3CDTF">2020-04-07T14:34:27Z</dcterms:created>
  <dcterms:modified xsi:type="dcterms:W3CDTF">2022-02-08T14:32:28Z</dcterms:modified>
</cp:coreProperties>
</file>